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95" activeTab="1"/>
  </bookViews>
  <sheets>
    <sheet name="INSTRUCOES PREENCH" sheetId="1" r:id="rId1"/>
    <sheet name="Anexo" sheetId="2" r:id="rId2"/>
    <sheet name="Exemplo" sheetId="3" r:id="rId3"/>
  </sheets>
  <externalReferences>
    <externalReference r:id="rId6"/>
  </externalReferences>
  <definedNames>
    <definedName name="_xlnm.Print_Area" localSheetId="1">'Anexo'!$A$1:$BH$58</definedName>
    <definedName name="_xlnm.Print_Area" localSheetId="2">'Exemplo'!$A$1:$BH$94</definedName>
    <definedName name="CompAtit">'[1]Validações'!#REF!</definedName>
    <definedName name="Competências">#REF!</definedName>
    <definedName name="Lista1">#REF!</definedName>
    <definedName name="Objectivos">#REF!</definedName>
    <definedName name="PondCom">'[1]Validações'!#REF!</definedName>
    <definedName name="PondComp">#REF!</definedName>
    <definedName name="Ponderações">#REF!</definedName>
    <definedName name="PondObj">'[1]Validações'!#REF!</definedName>
  </definedNames>
  <calcPr fullCalcOnLoad="1"/>
</workbook>
</file>

<file path=xl/sharedStrings.xml><?xml version="1.0" encoding="utf-8"?>
<sst xmlns="http://schemas.openxmlformats.org/spreadsheetml/2006/main" count="227" uniqueCount="148">
  <si>
    <t>O valor deverá corresponder ao saldo da respectiva sub-conta no final do ano anterior, ao das contas a apresentar. No caso dos valores registados nas sub-contas não estarem ainda separados por sub-contas de acordo com o plano de contas obrigatório, deverá ser efectuada justificação no anexo ao balanço de modo a que se compreenda a coordenação dos valores registados no balancete e no presente mapa.</t>
  </si>
  <si>
    <t>Esta coluna destina-se a apresentar o registo contabilistico das reduções anuais, por sub-contas da "2745" evidenciadas no balancete e os valores totais deverão corresponder aos valores creditados nas sub-contas "79831" e "79832".</t>
  </si>
  <si>
    <t>Esta coluna deverá espelhar todos os eventuais movimentos a débito efectuados no ano nas sub-contas da "2745" e não considerados na coluna "10", e os mesmos deverão ser justificados/explicados no anexo ao Balanço.</t>
  </si>
  <si>
    <t xml:space="preserve">Coluna destinada ao registo do total anual dos créditos efectuados nas sub-contas da "2745", por recebimentos e/ou por registos de valores subsidiados, contratualizados e já em divida pelas respectivas Entidades financiadoras. </t>
  </si>
  <si>
    <t>Os valores deverão corresponder aos saldos das respectivas sub-contas no final do ano (das contas a apresentar) e conforme balancete anexo. No caso dos valores registados nas sub-contas não estarem ainda separados por sub-contas de acordo com o plano de contas obrigatório, deverá ser efectuada justificação/explicação no anexo ao Balanço e de forma a compreender-se a respectiva coordenação.</t>
  </si>
  <si>
    <t>Esta coluna deverá espelhar todos os outros eventuais movimentos a crédito efectuados no ano, nas sub-contas da "2745" e não considerados na coluna "12" e os mesmos deverão ser justificados/explicados no anexo ao Balanço.</t>
  </si>
  <si>
    <t>TOTAL  SUBS. PARA AQ. VIATURA</t>
  </si>
  <si>
    <t>TOTAL  INVESTIM. - VIATURA</t>
  </si>
  <si>
    <t>.A aquisição foi subsidiada pelas Autarquias - C. Municipal e Junta de Freguesia com os seguintes valores</t>
  </si>
  <si>
    <t>Total dos subsídios</t>
  </si>
  <si>
    <t>C. Municipal de ___ - VIATURA = XX-00-00</t>
  </si>
  <si>
    <t>J. Freg. de __ - VIATURA = XX-00-00</t>
  </si>
  <si>
    <t>Viatura XX-00-00</t>
  </si>
  <si>
    <t>. Aquisição de viatura XX-00-00</t>
  </si>
  <si>
    <t>ANO INÍCIO</t>
  </si>
  <si>
    <t>UTILIZAÇÃO</t>
  </si>
  <si>
    <t>INVEST.º</t>
  </si>
  <si>
    <t>VALOR TOTAL</t>
  </si>
  <si>
    <t xml:space="preserve">POR ENTIDADE E </t>
  </si>
  <si>
    <t>EMPREEND.º</t>
  </si>
  <si>
    <t>SALDO</t>
  </si>
  <si>
    <t>VALOR LIQ.</t>
  </si>
  <si>
    <t>ANO N-1</t>
  </si>
  <si>
    <t>ANO N</t>
  </si>
  <si>
    <t>Em 2006:</t>
  </si>
  <si>
    <t>Em 2008:</t>
  </si>
  <si>
    <t>E</t>
  </si>
  <si>
    <t>r</t>
  </si>
  <si>
    <t>A+B+C+D+E</t>
  </si>
  <si>
    <t>i+j+l+q+r</t>
  </si>
  <si>
    <t>Exemplo</t>
  </si>
  <si>
    <t>27451_ _</t>
  </si>
  <si>
    <t>PIDDAC</t>
  </si>
  <si>
    <t>D</t>
  </si>
  <si>
    <t>Outros débit</t>
  </si>
  <si>
    <t>A débito</t>
  </si>
  <si>
    <t>A crédito</t>
  </si>
  <si>
    <t>Recebimentos</t>
  </si>
  <si>
    <t>Outros créditos</t>
  </si>
  <si>
    <t>OUTROS</t>
  </si>
  <si>
    <t>27452 _ _ 1</t>
  </si>
  <si>
    <t>27452 _ _ 2</t>
  </si>
  <si>
    <t>X</t>
  </si>
  <si>
    <t>Y</t>
  </si>
  <si>
    <t>Z</t>
  </si>
  <si>
    <t>X+Y+Z</t>
  </si>
  <si>
    <t>SUBSIDIOS</t>
  </si>
  <si>
    <t>INVESTIMENTO</t>
  </si>
  <si>
    <t>B</t>
  </si>
  <si>
    <t>A</t>
  </si>
  <si>
    <t>C</t>
  </si>
  <si>
    <t>TAXA</t>
  </si>
  <si>
    <t>DE</t>
  </si>
  <si>
    <t>AMORTIZ.</t>
  </si>
  <si>
    <t>TOTAL DO INVESTIM. - EMP. A - EX.: (CRECHE)</t>
  </si>
  <si>
    <t>CONTAS</t>
  </si>
  <si>
    <t>DESCRIÇÕES</t>
  </si>
  <si>
    <t>e</t>
  </si>
  <si>
    <t>f</t>
  </si>
  <si>
    <t>g</t>
  </si>
  <si>
    <t>h</t>
  </si>
  <si>
    <t>i</t>
  </si>
  <si>
    <t>j</t>
  </si>
  <si>
    <t xml:space="preserve">l </t>
  </si>
  <si>
    <t>e+f+g</t>
  </si>
  <si>
    <t>e+f+g=&lt;h+i+j+l</t>
  </si>
  <si>
    <t>…</t>
  </si>
  <si>
    <t>Em cada sub-conta só deverão ser registados os valores com origem na mesma "Entidade" e para o mesmo investimento (Empreendimento).</t>
  </si>
  <si>
    <t>As colunas para os valores das amortizações dos imobilizados e das reduções dos subsidios para os investimentos, deverão ser aumentadas no caso dos "Empreendimentos" incluirem imobilizados com mais taxas de amortização diferenciadas,</t>
  </si>
  <si>
    <t>Empreend.A - Exemplo: (Creche)</t>
  </si>
  <si>
    <t>ISS - Empreend.A - Exemplo: (Creche)</t>
  </si>
  <si>
    <t>Gov.Civil - Empreend.A - Exemplo: (Creche)</t>
  </si>
  <si>
    <t>Para a 79831/2</t>
  </si>
  <si>
    <t>Valor do edificio</t>
  </si>
  <si>
    <t>Valor do equip. básico</t>
  </si>
  <si>
    <t>Viatura</t>
  </si>
  <si>
    <t>Equip. administrativo</t>
  </si>
  <si>
    <t>Prog. Computador</t>
  </si>
  <si>
    <t>Equip. informático</t>
  </si>
  <si>
    <t>C. Municipal</t>
  </si>
  <si>
    <t>J. Freguesia</t>
  </si>
  <si>
    <t>Lar e Serv. Ap. Dom.</t>
  </si>
  <si>
    <t>C. Municipal de ___ - Lar e Serv. Ap. Dom.</t>
  </si>
  <si>
    <t>Edif. - Lar e Serv. Ap. Dom.</t>
  </si>
  <si>
    <t>Equip.diverso - Lar e Serv. Ap. Dom.</t>
  </si>
  <si>
    <t>Viatura __-__-__ - Lar e Serv. Ap. Dom.</t>
  </si>
  <si>
    <t>Prog.contabilidade - Lar e Serv. Ap. Dom.</t>
  </si>
  <si>
    <t>1º AO 3º ANO</t>
  </si>
  <si>
    <t>MAPA DE CONTROLO DO(S) SUBSIDIO(S) PARA INVESTIMENTO(S)</t>
  </si>
  <si>
    <t>CG</t>
  </si>
  <si>
    <t>Conta de Gerência das Instituições Particulares de Solidariedade Social</t>
  </si>
  <si>
    <t>NISS</t>
  </si>
  <si>
    <t xml:space="preserve">ANEXO OBRIGATÓRIO </t>
  </si>
  <si>
    <t>NIPC</t>
  </si>
  <si>
    <t>ANO</t>
  </si>
  <si>
    <t>4.º e 5.º ANO</t>
  </si>
  <si>
    <t>6.º ANO</t>
  </si>
  <si>
    <t>7.º ao 50º ANO</t>
  </si>
  <si>
    <t>VALORES ANUAIS DAS REDUÇÕES E DAS AMORTIZAÇÕES</t>
  </si>
  <si>
    <t>MOVIMENTOS NO ANO</t>
  </si>
  <si>
    <t>TOTAL SUBS.  EMP. A - EX.: (CRECHE)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</si>
  <si>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</si>
  <si>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</si>
  <si>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</si>
  <si>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</si>
  <si>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</si>
  <si>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</si>
  <si>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</si>
  <si>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</si>
  <si>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</si>
  <si>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</si>
  <si>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</si>
  <si>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</si>
  <si>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</si>
  <si>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</si>
  <si>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INSTRUÇÕES DE PREENCHIMENTO</t>
  </si>
  <si>
    <t>Tendo como fim a uniformização dos diversos mapas existentes de controlo dos subsídios/donativos para os investimentos concedidos às IPSS e Equiparadas e tornar mais transparente o seu controlo, foi deliberado que se deveria simplificar o mais possível o seu conteúdo de movimentos anuais, não deixando contudo de ter sempre presente (na vida útil dos diversos investimentos) a informação sobre todos os movimentos obrigatórios que os mesmos já originaram (até ao ano da apresentação do respectivo mapa) e ainda os movimentos que os mesmos irão originar.</t>
  </si>
  <si>
    <t>NOTA: O mapa deverá incluir todos os subsídios ainda por regularizar, assim como todos os investimentos por eles subsidiados e que ainda não estejam completamente amortizados.</t>
  </si>
  <si>
    <t>Desta forma, os elementos de identificação/união de cada grupo serão os nomes dos respectivos investimentos (equipamentos) e os anos do início das suas utilizações.</t>
  </si>
  <si>
    <t>Para novo(s) equipamento(s) com novo(s) subsídio(s), haverá novo(s) grupo(s), a desenvolver no mesmo mapa.</t>
  </si>
  <si>
    <t>1. ANO</t>
  </si>
  <si>
    <t>2. ANO INÍCIO UTILIZAÇÃO DO INVESTIMENTO</t>
  </si>
  <si>
    <t>3. VALOR TOTAL POR ENTIDADE E EMPREENDIMENTO</t>
  </si>
  <si>
    <t>4. TAXA DE AMORTIZAÇÃO</t>
  </si>
  <si>
    <t>5 a 8. VALORES ANUAIS DAS REDUÇÕES E DAS AMORTIZAÇÕES</t>
  </si>
  <si>
    <t>10. MOVIMENTO ANO - DÉBITO: 79831/2</t>
  </si>
  <si>
    <t>11. MOVIMENTO ANO - DÉBITO: OUTROS</t>
  </si>
  <si>
    <t>12. MOVIMENTO ANO - CRÉDITO: RECEBIMENTOS</t>
  </si>
  <si>
    <t>13. MOVIMENTO ANO - CRÉDITO: OUTROS CRÉDITOS</t>
  </si>
  <si>
    <t>14. SALDO FINAL: VALOR LÍQUIDO ANO N</t>
  </si>
  <si>
    <t>9. SALDO: VALOR LÍQUIDO ANO N-1</t>
  </si>
  <si>
    <t>O mapa será composto por um, ou mais, grupos de subsídios e de investimentos adquiridos, devendo um ou mais subsídios para o mesmo investimento constituir um grupo, e um ou mais subsídios para um ou mais outro(s) investimento(s) constituir outro grupo, e assim sucessivamente.</t>
  </si>
  <si>
    <t>No mesmo grupo, teremos, assim, um ou mais subsídios (de acordo com as diversas Entidades que subsidiaram esse investimento) (com sub-contas utilizadas para o efeito) e um, ou mais, tipos de equipamentos adquiridos por esses mesmos subsídios (também com as diversas sub-contas de imobilizações utilizadas para os seus registos).</t>
  </si>
  <si>
    <t xml:space="preserve">Em cada grupo, haverá mais ou menos linhas utilizadas, consoante as sub-contas dos subsídios e as sub-contas dos diversos tipos de equipamentos/imobilizações subsidiados. </t>
  </si>
  <si>
    <t>Ano a que se reporta a Conta de Gerência a submeter por via electrónica.</t>
  </si>
  <si>
    <t xml:space="preserve">Ano em que cada Investimento subsidiado teve início. </t>
  </si>
  <si>
    <t>J. Freg. de __ - Lar e Serv. Ap. Dom.</t>
  </si>
  <si>
    <t>TOTAL  SUBS. PARA  LAR E SERV. AP. DOM.</t>
  </si>
  <si>
    <t>TOTAL  INVESTIM. - LAR E SERV. AP. DOM.</t>
  </si>
  <si>
    <t>Total do investimento</t>
  </si>
  <si>
    <t>.Construção e aquisição de equipamento para funcionamento das respostas sociais de "lar" e "serviço de apoio domiciliário"</t>
  </si>
  <si>
    <t>.A construção e a aquisição dos equipamentos foram subsidiadas por PIDDAC e pelas Autarquias - C. Municipal e Junta de Freguesia com os seguintes valores</t>
  </si>
  <si>
    <t xml:space="preserve">Cada sub-conta para registo de subsidios/donativos recebidos ou a receber, mas devidamente contratualizados, deverá identificar a "Entidade Oficial por iniciais" (ou havendo Empresas privadas ou Particulares como entidades financiadoras e não havendo necessidade por parte da Instituição em identificar na sub-conta esses "Doadores/Financiadores" poderão ser acumulados donativos de uma ou mais Empresas/Particulares e nesse caso deverá fazer referência a Particulares diversos como por exemplo - "Part. div."). Deverá também identificar o investimento subsidiado (ou conjunto de investimentos construídos e adquiridos em simultâneo e com o mesmo subsídio/donativo). </t>
  </si>
  <si>
    <t>Taxa de amortização a aplicar por grupo de investimento (equipamentos agrupados em termos de registo na mesma sub-conta e sujeitos à mesma taxa de amortização, de acordo com o Dec.Lei 78/89).</t>
  </si>
  <si>
    <t xml:space="preserve">Este conjunto de colunas será menos ou mais alargado, consoante os grupos de equipamentos subsidiados e sujeitos à mesma taxa de amortização. No máximo e de acordo com os grupos de amortizações do Dec. Lei 78/89, poderemos então ter a 1,ª coluna de 1 aos 3 anos para os investimentos sujeitos a 33,33%, a 2.ª coluna para os investimentos até 4 anos (sujeitos a 25%), a 3.ª coluna para os investimentos até 5 anos (sujeitos a 20%), a 4.ª coluna para os investimentos até 6 anos (sujeitos a 16,66%), a 5.ª coluna para os investimentos até 8 anos (sujeitos a 12,5%), a 6.ª coluna para os investimentos até 25 anos (sujeitos a 4%) e finalmente a 7.ª coluna para os investimentos até 50 anos (sujeitos a 2%). </t>
  </si>
  <si>
    <t xml:space="preserve">Os valores anuais a preencher em termos de grupos de investimento sujeitos às mesmas taxas são o resultado simples da aplicação das mesmas. Também se o subsidio foi apenas para um tipo de investimento sujeito à mesma taxa, a redução anual poderá obter-se pelo mesmo processo, ou seja a redução anual será igual ao produto do subsidio pela taxa do imobilizado correspondente. </t>
  </si>
  <si>
    <t xml:space="preserve">Quando a mesma Entidade atribui um subsidio no valor "Z" para um conjunto de investimentos sujeitos a taxas anuais diferentes, a redução anual terá que, natural e obrigatoriamente, de ser proporcional às amortizações anuais desses investimentos subsidiados. Ou seja, se os Investimentos "X" mais "Y", no total de "X+Y", são amortizados no ano respectivamente pelo valor "a" e pelo valor "b", no total de "a + b"; então a redução do subsidio recebido para este conjunto de investimentos será igual (ao produto de "Z" por "a+b" devendo o total obtido ser dividido por "X+Y") = Z*(a+b)/(X+Y). </t>
  </si>
  <si>
    <t>Também havendo várias Entidades a subsidiar vários tipos de investimentos, a redução total dos subsidios deverá também posteriormente ser dividida de forma proporcional aos mesmos.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</si>
</sst>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6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2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6"/>
      <name val="Tahoma"/>
      <family val="2"/>
    </font>
    <font>
      <sz val="8"/>
      <color indexed="63"/>
      <name val="Tahoma"/>
      <family val="2"/>
    </font>
    <font>
      <sz val="8"/>
      <color indexed="9"/>
      <name val="Verdana"/>
      <family val="2"/>
    </font>
    <font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7"/>
      <color indexed="55"/>
      <name val="Tahoma"/>
      <family val="2"/>
    </font>
    <font>
      <b/>
      <sz val="8"/>
      <color indexed="63"/>
      <name val="Tahoma"/>
      <family val="2"/>
    </font>
    <font>
      <b/>
      <sz val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23"/>
      <name val="Verdana"/>
      <family val="2"/>
    </font>
    <font>
      <i/>
      <sz val="10"/>
      <name val="Verdana"/>
      <family val="2"/>
    </font>
    <font>
      <b/>
      <u val="single"/>
      <sz val="10"/>
      <name val="Arial"/>
      <family val="2"/>
    </font>
    <font>
      <b/>
      <sz val="9"/>
      <color indexed="55"/>
      <name val="Verdana"/>
      <family val="2"/>
    </font>
    <font>
      <b/>
      <sz val="9"/>
      <color indexed="23"/>
      <name val="Verdana"/>
      <family val="2"/>
    </font>
    <font>
      <b/>
      <sz val="9"/>
      <color indexed="9"/>
      <name val="Verdana"/>
      <family val="2"/>
    </font>
    <font>
      <u val="single"/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2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/>
      <top style="medium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16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43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16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16" borderId="15" xfId="0" applyFont="1" applyFill="1" applyBorder="1" applyAlignment="1">
      <alignment/>
    </xf>
    <xf numFmtId="0" fontId="12" fillId="16" borderId="16" xfId="0" applyFont="1" applyFill="1" applyBorder="1" applyAlignment="1">
      <alignment/>
    </xf>
    <xf numFmtId="0" fontId="12" fillId="16" borderId="17" xfId="0" applyFont="1" applyFill="1" applyBorder="1" applyAlignment="1">
      <alignment/>
    </xf>
    <xf numFmtId="0" fontId="12" fillId="16" borderId="18" xfId="0" applyFont="1" applyFill="1" applyBorder="1" applyAlignment="1">
      <alignment/>
    </xf>
    <xf numFmtId="0" fontId="14" fillId="16" borderId="19" xfId="0" applyFont="1" applyFill="1" applyBorder="1" applyAlignment="1">
      <alignment/>
    </xf>
    <xf numFmtId="0" fontId="14" fillId="16" borderId="19" xfId="0" applyFont="1" applyFill="1" applyBorder="1" applyAlignment="1">
      <alignment/>
    </xf>
    <xf numFmtId="0" fontId="12" fillId="16" borderId="20" xfId="0" applyFont="1" applyFill="1" applyBorder="1" applyAlignment="1">
      <alignment/>
    </xf>
    <xf numFmtId="0" fontId="12" fillId="16" borderId="21" xfId="0" applyFont="1" applyFill="1" applyBorder="1" applyAlignment="1">
      <alignment/>
    </xf>
    <xf numFmtId="0" fontId="12" fillId="16" borderId="22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7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2" fillId="0" borderId="0" xfId="0" applyFont="1" applyBorder="1" applyAlignment="1" quotePrefix="1">
      <alignment horizontal="center" vertical="center"/>
    </xf>
    <xf numFmtId="0" fontId="46" fillId="0" borderId="2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6" fillId="23" borderId="26" xfId="0" applyFont="1" applyFill="1" applyBorder="1" applyAlignment="1">
      <alignment horizontal="center"/>
    </xf>
    <xf numFmtId="0" fontId="46" fillId="23" borderId="0" xfId="0" applyFont="1" applyFill="1" applyBorder="1" applyAlignment="1">
      <alignment horizontal="center"/>
    </xf>
    <xf numFmtId="0" fontId="46" fillId="23" borderId="26" xfId="0" applyFont="1" applyFill="1" applyBorder="1" applyAlignment="1">
      <alignment horizontal="right"/>
    </xf>
    <xf numFmtId="0" fontId="46" fillId="23" borderId="0" xfId="0" applyFont="1" applyFill="1" applyBorder="1" applyAlignment="1">
      <alignment horizontal="right"/>
    </xf>
    <xf numFmtId="0" fontId="46" fillId="23" borderId="27" xfId="0" applyFont="1" applyFill="1" applyBorder="1" applyAlignment="1">
      <alignment horizontal="right"/>
    </xf>
    <xf numFmtId="0" fontId="46" fillId="0" borderId="26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7" xfId="0" applyFont="1" applyBorder="1" applyAlignment="1">
      <alignment horizontal="right"/>
    </xf>
    <xf numFmtId="0" fontId="46" fillId="0" borderId="28" xfId="0" applyFont="1" applyBorder="1" applyAlignment="1">
      <alignment horizontal="right"/>
    </xf>
    <xf numFmtId="0" fontId="46" fillId="23" borderId="28" xfId="0" applyFont="1" applyFill="1" applyBorder="1" applyAlignment="1">
      <alignment horizontal="center"/>
    </xf>
    <xf numFmtId="0" fontId="46" fillId="23" borderId="29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24" borderId="0" xfId="0" applyFont="1" applyFill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27" xfId="0" applyFont="1" applyBorder="1" applyAlignment="1" applyProtection="1">
      <alignment horizontal="center"/>
      <protection locked="0"/>
    </xf>
    <xf numFmtId="0" fontId="46" fillId="23" borderId="26" xfId="0" applyFont="1" applyFill="1" applyBorder="1" applyAlignment="1" applyProtection="1">
      <alignment horizontal="center"/>
      <protection locked="0"/>
    </xf>
    <xf numFmtId="0" fontId="46" fillId="23" borderId="0" xfId="0" applyFont="1" applyFill="1" applyBorder="1" applyAlignment="1" applyProtection="1">
      <alignment horizontal="center"/>
      <protection locked="0"/>
    </xf>
    <xf numFmtId="0" fontId="46" fillId="23" borderId="27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28" xfId="0" applyFont="1" applyBorder="1" applyAlignment="1" applyProtection="1">
      <alignment horizontal="center"/>
      <protection locked="0"/>
    </xf>
    <xf numFmtId="4" fontId="45" fillId="0" borderId="0" xfId="0" applyNumberFormat="1" applyFont="1" applyBorder="1" applyAlignment="1" applyProtection="1">
      <alignment horizontal="center"/>
      <protection locked="0"/>
    </xf>
    <xf numFmtId="4" fontId="45" fillId="0" borderId="2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0" fontId="5" fillId="0" borderId="0" xfId="0" applyNumberFormat="1" applyFont="1" applyBorder="1" applyAlignment="1" applyProtection="1">
      <alignment horizontal="center"/>
      <protection locked="0"/>
    </xf>
    <xf numFmtId="10" fontId="5" fillId="0" borderId="28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10" fontId="5" fillId="0" borderId="30" xfId="0" applyNumberFormat="1" applyFont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4" fillId="23" borderId="0" xfId="0" applyFont="1" applyFill="1" applyBorder="1" applyAlignment="1" applyProtection="1">
      <alignment horizontal="center"/>
      <protection locked="0"/>
    </xf>
    <xf numFmtId="0" fontId="4" fillId="23" borderId="28" xfId="0" applyFont="1" applyFill="1" applyBorder="1" applyAlignment="1" applyProtection="1">
      <alignment horizontal="center"/>
      <protection locked="0"/>
    </xf>
    <xf numFmtId="0" fontId="4" fillId="23" borderId="29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4" fontId="46" fillId="0" borderId="0" xfId="0" applyNumberFormat="1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16" borderId="20" xfId="0" applyFont="1" applyFill="1" applyBorder="1" applyAlignment="1" applyProtection="1">
      <alignment/>
      <protection locked="0"/>
    </xf>
    <xf numFmtId="0" fontId="12" fillId="16" borderId="21" xfId="0" applyFont="1" applyFill="1" applyBorder="1" applyAlignment="1" applyProtection="1">
      <alignment/>
      <protection locked="0"/>
    </xf>
    <xf numFmtId="0" fontId="12" fillId="16" borderId="22" xfId="0" applyFont="1" applyFill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42" fillId="0" borderId="0" xfId="0" applyFont="1" applyBorder="1" applyAlignment="1" applyProtection="1" quotePrefix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16" borderId="15" xfId="0" applyFont="1" applyFill="1" applyBorder="1" applyAlignment="1" applyProtection="1">
      <alignment/>
      <protection/>
    </xf>
    <xf numFmtId="0" fontId="12" fillId="16" borderId="16" xfId="0" applyFont="1" applyFill="1" applyBorder="1" applyAlignment="1" applyProtection="1">
      <alignment/>
      <protection/>
    </xf>
    <xf numFmtId="0" fontId="12" fillId="16" borderId="17" xfId="0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16" borderId="18" xfId="0" applyFont="1" applyFill="1" applyBorder="1" applyAlignment="1" applyProtection="1">
      <alignment/>
      <protection/>
    </xf>
    <xf numFmtId="0" fontId="14" fillId="16" borderId="19" xfId="0" applyFont="1" applyFill="1" applyBorder="1" applyAlignment="1" applyProtection="1">
      <alignment/>
      <protection/>
    </xf>
    <xf numFmtId="0" fontId="14" fillId="16" borderId="19" xfId="0" applyFont="1" applyFill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7" fillId="0" borderId="21" xfId="0" applyFont="1" applyBorder="1" applyAlignment="1" applyProtection="1">
      <alignment vertical="center" wrapText="1"/>
      <protection/>
    </xf>
    <xf numFmtId="0" fontId="14" fillId="0" borderId="21" xfId="0" applyFont="1" applyBorder="1" applyAlignment="1" applyProtection="1">
      <alignment vertical="center" wrapText="1"/>
      <protection/>
    </xf>
    <xf numFmtId="0" fontId="12" fillId="0" borderId="2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1" fillId="2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justify"/>
      <protection/>
    </xf>
    <xf numFmtId="0" fontId="3" fillId="16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justify"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27" xfId="0" applyFont="1" applyBorder="1" applyAlignment="1" applyProtection="1">
      <alignment horizontal="left" indent="1"/>
      <protection locked="0"/>
    </xf>
    <xf numFmtId="0" fontId="18" fillId="0" borderId="0" xfId="0" applyFont="1" applyBorder="1" applyAlignment="1">
      <alignment wrapText="1"/>
    </xf>
    <xf numFmtId="0" fontId="46" fillId="0" borderId="0" xfId="0" applyFont="1" applyBorder="1" applyAlignment="1" applyProtection="1">
      <alignment horizontal="right"/>
      <protection locked="0"/>
    </xf>
    <xf numFmtId="0" fontId="46" fillId="0" borderId="28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left" indent="1"/>
      <protection locked="0"/>
    </xf>
    <xf numFmtId="4" fontId="45" fillId="0" borderId="26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27" xfId="0" applyNumberFormat="1" applyFont="1" applyBorder="1" applyAlignment="1" applyProtection="1">
      <alignment/>
      <protection locked="0"/>
    </xf>
    <xf numFmtId="4" fontId="45" fillId="0" borderId="26" xfId="0" applyNumberFormat="1" applyFont="1" applyBorder="1" applyAlignment="1" applyProtection="1">
      <alignment horizontal="center"/>
      <protection locked="0"/>
    </xf>
    <xf numFmtId="4" fontId="45" fillId="0" borderId="27" xfId="0" applyNumberFormat="1" applyFont="1" applyBorder="1" applyAlignment="1" applyProtection="1">
      <alignment horizontal="center"/>
      <protection locked="0"/>
    </xf>
    <xf numFmtId="4" fontId="45" fillId="0" borderId="29" xfId="0" applyNumberFormat="1" applyFont="1" applyBorder="1" applyAlignment="1" applyProtection="1">
      <alignment horizontal="center"/>
      <protection locked="0"/>
    </xf>
    <xf numFmtId="0" fontId="45" fillId="0" borderId="26" xfId="0" applyFont="1" applyBorder="1" applyAlignment="1" applyProtection="1">
      <alignment horizontal="center"/>
      <protection locked="0"/>
    </xf>
    <xf numFmtId="0" fontId="45" fillId="0" borderId="27" xfId="0" applyFont="1" applyBorder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left" indent="2"/>
      <protection locked="0"/>
    </xf>
    <xf numFmtId="0" fontId="46" fillId="0" borderId="0" xfId="0" applyFont="1" applyBorder="1" applyAlignment="1" applyProtection="1">
      <alignment horizontal="left" indent="2"/>
      <protection locked="0"/>
    </xf>
    <xf numFmtId="0" fontId="46" fillId="0" borderId="27" xfId="0" applyFont="1" applyBorder="1" applyAlignment="1" applyProtection="1">
      <alignment horizontal="left" indent="2"/>
      <protection locked="0"/>
    </xf>
    <xf numFmtId="0" fontId="11" fillId="25" borderId="31" xfId="0" applyFont="1" applyFill="1" applyBorder="1" applyAlignment="1" applyProtection="1">
      <alignment horizontal="center" vertical="center" wrapText="1"/>
      <protection/>
    </xf>
    <xf numFmtId="0" fontId="11" fillId="25" borderId="32" xfId="0" applyFont="1" applyFill="1" applyBorder="1" applyAlignment="1" applyProtection="1">
      <alignment horizontal="center" vertical="center" wrapText="1"/>
      <protection/>
    </xf>
    <xf numFmtId="0" fontId="11" fillId="25" borderId="26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Border="1" applyAlignment="1" applyProtection="1">
      <alignment horizontal="center" vertical="center" wrapText="1"/>
      <protection/>
    </xf>
    <xf numFmtId="0" fontId="11" fillId="25" borderId="27" xfId="0" applyFont="1" applyFill="1" applyBorder="1" applyAlignment="1" applyProtection="1">
      <alignment horizontal="center" vertical="center" wrapText="1"/>
      <protection/>
    </xf>
    <xf numFmtId="0" fontId="11" fillId="25" borderId="33" xfId="0" applyFont="1" applyFill="1" applyBorder="1" applyAlignment="1" applyProtection="1">
      <alignment horizontal="center" vertical="center" wrapText="1"/>
      <protection/>
    </xf>
    <xf numFmtId="4" fontId="46" fillId="23" borderId="0" xfId="0" applyNumberFormat="1" applyFont="1" applyFill="1" applyBorder="1" applyAlignment="1" applyProtection="1">
      <alignment horizontal="center"/>
      <protection locked="0"/>
    </xf>
    <xf numFmtId="4" fontId="46" fillId="23" borderId="29" xfId="0" applyNumberFormat="1" applyFont="1" applyFill="1" applyBorder="1" applyAlignment="1" applyProtection="1">
      <alignment horizontal="center"/>
      <protection locked="0"/>
    </xf>
    <xf numFmtId="4" fontId="46" fillId="23" borderId="26" xfId="0" applyNumberFormat="1" applyFont="1" applyFill="1" applyBorder="1" applyAlignment="1" applyProtection="1">
      <alignment horizontal="center"/>
      <protection locked="0"/>
    </xf>
    <xf numFmtId="4" fontId="46" fillId="23" borderId="28" xfId="0" applyNumberFormat="1" applyFont="1" applyFill="1" applyBorder="1" applyAlignment="1" applyProtection="1">
      <alignment horizontal="center"/>
      <protection locked="0"/>
    </xf>
    <xf numFmtId="4" fontId="45" fillId="0" borderId="28" xfId="0" applyNumberFormat="1" applyFont="1" applyBorder="1" applyAlignment="1" applyProtection="1">
      <alignment horizontal="center"/>
      <protection locked="0"/>
    </xf>
    <xf numFmtId="4" fontId="46" fillId="0" borderId="34" xfId="0" applyNumberFormat="1" applyFont="1" applyBorder="1" applyAlignment="1" applyProtection="1">
      <alignment horizontal="center"/>
      <protection locked="0"/>
    </xf>
    <xf numFmtId="4" fontId="45" fillId="0" borderId="27" xfId="0" applyNumberFormat="1" applyFont="1" applyBorder="1" applyAlignment="1" applyProtection="1">
      <alignment horizontal="center"/>
      <protection locked="0"/>
    </xf>
    <xf numFmtId="4" fontId="45" fillId="0" borderId="29" xfId="0" applyNumberFormat="1" applyFont="1" applyBorder="1" applyAlignment="1" applyProtection="1">
      <alignment horizontal="center"/>
      <protection locked="0"/>
    </xf>
    <xf numFmtId="4" fontId="46" fillId="0" borderId="29" xfId="0" applyNumberFormat="1" applyFont="1" applyBorder="1" applyAlignment="1" applyProtection="1">
      <alignment horizontal="center"/>
      <protection locked="0"/>
    </xf>
    <xf numFmtId="4" fontId="46" fillId="0" borderId="28" xfId="0" applyNumberFormat="1" applyFont="1" applyBorder="1" applyAlignment="1" applyProtection="1">
      <alignment horizontal="center"/>
      <protection locked="0"/>
    </xf>
    <xf numFmtId="4" fontId="45" fillId="0" borderId="35" xfId="0" applyNumberFormat="1" applyFont="1" applyBorder="1" applyAlignment="1" applyProtection="1">
      <alignment horizontal="center"/>
      <protection locked="0"/>
    </xf>
    <xf numFmtId="4" fontId="46" fillId="0" borderId="36" xfId="0" applyNumberFormat="1" applyFont="1" applyBorder="1" applyAlignment="1" applyProtection="1">
      <alignment horizontal="center"/>
      <protection locked="0"/>
    </xf>
    <xf numFmtId="4" fontId="46" fillId="0" borderId="37" xfId="0" applyNumberFormat="1" applyFont="1" applyBorder="1" applyAlignment="1" applyProtection="1">
      <alignment horizontal="center"/>
      <protection locked="0"/>
    </xf>
    <xf numFmtId="4" fontId="46" fillId="0" borderId="38" xfId="0" applyNumberFormat="1" applyFont="1" applyBorder="1" applyAlignment="1" applyProtection="1">
      <alignment horizontal="center"/>
      <protection locked="0"/>
    </xf>
    <xf numFmtId="4" fontId="45" fillId="0" borderId="39" xfId="0" applyNumberFormat="1" applyFont="1" applyBorder="1" applyAlignment="1" applyProtection="1">
      <alignment horizontal="center"/>
      <protection locked="0"/>
    </xf>
    <xf numFmtId="4" fontId="45" fillId="0" borderId="40" xfId="0" applyNumberFormat="1" applyFont="1" applyBorder="1" applyAlignment="1" applyProtection="1">
      <alignment horizontal="center"/>
      <protection locked="0"/>
    </xf>
    <xf numFmtId="4" fontId="45" fillId="0" borderId="26" xfId="0" applyNumberFormat="1" applyFont="1" applyBorder="1" applyAlignment="1" applyProtection="1">
      <alignment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27" xfId="0" applyNumberFormat="1" applyFont="1" applyBorder="1" applyAlignment="1" applyProtection="1">
      <alignment/>
      <protection locked="0"/>
    </xf>
    <xf numFmtId="4" fontId="45" fillId="0" borderId="26" xfId="0" applyNumberFormat="1" applyFont="1" applyBorder="1" applyAlignment="1" applyProtection="1">
      <alignment horizontal="center"/>
      <protection locked="0"/>
    </xf>
    <xf numFmtId="4" fontId="45" fillId="0" borderId="0" xfId="0" applyNumberFormat="1" applyFont="1" applyBorder="1" applyAlignment="1" applyProtection="1">
      <alignment horizontal="center"/>
      <protection locked="0"/>
    </xf>
    <xf numFmtId="4" fontId="45" fillId="0" borderId="41" xfId="0" applyNumberFormat="1" applyFont="1" applyBorder="1" applyAlignment="1" applyProtection="1">
      <alignment horizontal="right"/>
      <protection locked="0"/>
    </xf>
    <xf numFmtId="4" fontId="45" fillId="0" borderId="42" xfId="0" applyNumberFormat="1" applyFont="1" applyBorder="1" applyAlignment="1" applyProtection="1">
      <alignment horizontal="right"/>
      <protection locked="0"/>
    </xf>
    <xf numFmtId="4" fontId="45" fillId="0" borderId="43" xfId="0" applyNumberFormat="1" applyFont="1" applyBorder="1" applyAlignment="1" applyProtection="1">
      <alignment horizontal="right"/>
      <protection locked="0"/>
    </xf>
    <xf numFmtId="4" fontId="46" fillId="0" borderId="44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4" fontId="45" fillId="0" borderId="33" xfId="0" applyNumberFormat="1" applyFont="1" applyBorder="1" applyAlignment="1" applyProtection="1">
      <alignment horizontal="center"/>
      <protection locked="0"/>
    </xf>
    <xf numFmtId="4" fontId="45" fillId="0" borderId="31" xfId="0" applyNumberFormat="1" applyFont="1" applyBorder="1" applyAlignment="1" applyProtection="1">
      <alignment horizontal="center"/>
      <protection locked="0"/>
    </xf>
    <xf numFmtId="4" fontId="45" fillId="0" borderId="32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0" fontId="6" fillId="0" borderId="27" xfId="0" applyFont="1" applyBorder="1" applyAlignment="1" applyProtection="1">
      <alignment horizontal="left" indent="1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45" fillId="0" borderId="43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4" fontId="45" fillId="0" borderId="41" xfId="0" applyNumberFormat="1" applyFont="1" applyBorder="1" applyAlignment="1" applyProtection="1">
      <alignment horizontal="center"/>
      <protection locked="0"/>
    </xf>
    <xf numFmtId="4" fontId="45" fillId="0" borderId="42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Border="1" applyAlignment="1" applyProtection="1">
      <alignment horizontal="center"/>
      <protection locked="0"/>
    </xf>
    <xf numFmtId="4" fontId="46" fillId="0" borderId="27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/>
      <protection/>
    </xf>
    <xf numFmtId="0" fontId="0" fillId="0" borderId="0" xfId="0" applyAlignment="1" applyProtection="1">
      <alignment horizontal="justify"/>
      <protection/>
    </xf>
    <xf numFmtId="0" fontId="0" fillId="0" borderId="0" xfId="0" applyNumberFormat="1" applyAlignment="1" applyProtection="1">
      <alignment horizontal="justify" vertical="top"/>
      <protection/>
    </xf>
    <xf numFmtId="0" fontId="0" fillId="0" borderId="0" xfId="0" applyNumberFormat="1" applyAlignment="1" applyProtection="1">
      <alignment horizontal="justify" wrapText="1"/>
      <protection/>
    </xf>
    <xf numFmtId="0" fontId="0" fillId="0" borderId="0" xfId="0" applyNumberFormat="1" applyAlignment="1" applyProtection="1">
      <alignment horizontal="justify"/>
      <protection/>
    </xf>
    <xf numFmtId="0" fontId="46" fillId="0" borderId="26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27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justify"/>
      <protection locked="0"/>
    </xf>
    <xf numFmtId="0" fontId="5" fillId="0" borderId="42" xfId="0" applyFont="1" applyBorder="1" applyAlignment="1" applyProtection="1">
      <alignment horizontal="justify"/>
      <protection locked="0"/>
    </xf>
    <xf numFmtId="0" fontId="5" fillId="0" borderId="43" xfId="0" applyFont="1" applyBorder="1" applyAlignment="1" applyProtection="1">
      <alignment horizontal="justify"/>
      <protection locked="0"/>
    </xf>
    <xf numFmtId="0" fontId="4" fillId="0" borderId="26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27" xfId="0" applyFont="1" applyBorder="1" applyAlignment="1" applyProtection="1">
      <alignment horizontal="left" indent="1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4" fontId="46" fillId="0" borderId="26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0" fontId="9" fillId="0" borderId="26" xfId="0" applyNumberFormat="1" applyFont="1" applyBorder="1" applyAlignment="1" applyProtection="1">
      <alignment horizontal="center"/>
      <protection locked="0"/>
    </xf>
    <xf numFmtId="10" fontId="9" fillId="0" borderId="0" xfId="0" applyNumberFormat="1" applyFont="1" applyBorder="1" applyAlignment="1" applyProtection="1">
      <alignment horizontal="center"/>
      <protection locked="0"/>
    </xf>
    <xf numFmtId="10" fontId="9" fillId="0" borderId="27" xfId="0" applyNumberFormat="1" applyFont="1" applyBorder="1" applyAlignment="1" applyProtection="1">
      <alignment horizontal="center"/>
      <protection locked="0"/>
    </xf>
    <xf numFmtId="0" fontId="45" fillId="0" borderId="26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27" xfId="0" applyFont="1" applyBorder="1" applyAlignment="1" applyProtection="1">
      <alignment horizontal="center"/>
      <protection locked="0"/>
    </xf>
    <xf numFmtId="0" fontId="45" fillId="0" borderId="33" xfId="0" applyFont="1" applyBorder="1" applyAlignment="1" applyProtection="1">
      <alignment horizontal="center"/>
      <protection locked="0"/>
    </xf>
    <xf numFmtId="0" fontId="45" fillId="0" borderId="31" xfId="0" applyFont="1" applyBorder="1" applyAlignment="1" applyProtection="1">
      <alignment horizontal="center"/>
      <protection locked="0"/>
    </xf>
    <xf numFmtId="0" fontId="45" fillId="0" borderId="32" xfId="0" applyFont="1" applyBorder="1" applyAlignment="1" applyProtection="1">
      <alignment horizontal="center"/>
      <protection locked="0"/>
    </xf>
    <xf numFmtId="0" fontId="46" fillId="0" borderId="42" xfId="0" applyFont="1" applyBorder="1" applyAlignment="1" applyProtection="1">
      <alignment horizontal="center"/>
      <protection locked="0"/>
    </xf>
    <xf numFmtId="0" fontId="45" fillId="0" borderId="41" xfId="0" applyFont="1" applyBorder="1" applyAlignment="1" applyProtection="1">
      <alignment horizontal="center"/>
      <protection locked="0"/>
    </xf>
    <xf numFmtId="0" fontId="45" fillId="0" borderId="42" xfId="0" applyFont="1" applyBorder="1" applyAlignment="1" applyProtection="1">
      <alignment horizontal="center"/>
      <protection locked="0"/>
    </xf>
    <xf numFmtId="0" fontId="45" fillId="0" borderId="43" xfId="0" applyFont="1" applyBorder="1" applyAlignment="1" applyProtection="1">
      <alignment horizontal="center"/>
      <protection locked="0"/>
    </xf>
    <xf numFmtId="0" fontId="10" fillId="25" borderId="45" xfId="0" applyFont="1" applyFill="1" applyBorder="1" applyAlignment="1" applyProtection="1" quotePrefix="1">
      <alignment horizontal="center"/>
      <protection/>
    </xf>
    <xf numFmtId="0" fontId="10" fillId="25" borderId="46" xfId="0" applyFont="1" applyFill="1" applyBorder="1" applyAlignment="1" applyProtection="1">
      <alignment horizontal="center"/>
      <protection/>
    </xf>
    <xf numFmtId="0" fontId="10" fillId="25" borderId="47" xfId="0" applyFont="1" applyFill="1" applyBorder="1" applyAlignment="1" applyProtection="1">
      <alignment horizontal="center"/>
      <protection/>
    </xf>
    <xf numFmtId="0" fontId="10" fillId="25" borderId="48" xfId="0" applyFont="1" applyFill="1" applyBorder="1" applyAlignment="1" applyProtection="1">
      <alignment horizontal="center"/>
      <protection/>
    </xf>
    <xf numFmtId="0" fontId="44" fillId="16" borderId="0" xfId="0" applyFont="1" applyFill="1" applyBorder="1" applyAlignment="1" applyProtection="1">
      <alignment horizontal="center"/>
      <protection locked="0"/>
    </xf>
    <xf numFmtId="0" fontId="20" fillId="25" borderId="45" xfId="0" applyFont="1" applyFill="1" applyBorder="1" applyAlignment="1" applyProtection="1" quotePrefix="1">
      <alignment horizontal="center" wrapText="1"/>
      <protection/>
    </xf>
    <xf numFmtId="0" fontId="20" fillId="25" borderId="46" xfId="0" applyFont="1" applyFill="1" applyBorder="1" applyAlignment="1" applyProtection="1">
      <alignment horizontal="center" wrapText="1"/>
      <protection/>
    </xf>
    <xf numFmtId="0" fontId="52" fillId="25" borderId="26" xfId="0" applyFont="1" applyFill="1" applyBorder="1" applyAlignment="1" applyProtection="1">
      <alignment horizontal="center"/>
      <protection/>
    </xf>
    <xf numFmtId="0" fontId="52" fillId="25" borderId="0" xfId="0" applyFont="1" applyFill="1" applyBorder="1" applyAlignment="1" applyProtection="1">
      <alignment horizontal="center"/>
      <protection/>
    </xf>
    <xf numFmtId="0" fontId="52" fillId="25" borderId="27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left" indent="1"/>
      <protection locked="0"/>
    </xf>
    <xf numFmtId="0" fontId="6" fillId="0" borderId="31" xfId="0" applyFont="1" applyBorder="1" applyAlignment="1" applyProtection="1">
      <alignment horizontal="left" indent="1"/>
      <protection locked="0"/>
    </xf>
    <xf numFmtId="0" fontId="6" fillId="0" borderId="32" xfId="0" applyFont="1" applyBorder="1" applyAlignment="1" applyProtection="1">
      <alignment horizontal="left" indent="1"/>
      <protection locked="0"/>
    </xf>
    <xf numFmtId="0" fontId="46" fillId="0" borderId="26" xfId="0" applyFont="1" applyBorder="1" applyAlignment="1" applyProtection="1">
      <alignment horizontal="left" indent="2"/>
      <protection locked="0"/>
    </xf>
    <xf numFmtId="0" fontId="46" fillId="0" borderId="0" xfId="0" applyFont="1" applyBorder="1" applyAlignment="1" applyProtection="1">
      <alignment horizontal="left" indent="2"/>
      <protection locked="0"/>
    </xf>
    <xf numFmtId="0" fontId="46" fillId="0" borderId="27" xfId="0" applyFont="1" applyBorder="1" applyAlignment="1" applyProtection="1">
      <alignment horizontal="left" indent="2"/>
      <protection locked="0"/>
    </xf>
    <xf numFmtId="0" fontId="46" fillId="0" borderId="33" xfId="0" applyFont="1" applyBorder="1" applyAlignment="1" applyProtection="1">
      <alignment horizontal="center"/>
      <protection locked="0"/>
    </xf>
    <xf numFmtId="0" fontId="46" fillId="0" borderId="31" xfId="0" applyFont="1" applyBorder="1" applyAlignment="1" applyProtection="1">
      <alignment horizontal="center"/>
      <protection locked="0"/>
    </xf>
    <xf numFmtId="0" fontId="46" fillId="0" borderId="32" xfId="0" applyFont="1" applyBorder="1" applyAlignment="1" applyProtection="1">
      <alignment horizontal="center"/>
      <protection locked="0"/>
    </xf>
    <xf numFmtId="0" fontId="46" fillId="0" borderId="44" xfId="0" applyFont="1" applyBorder="1" applyAlignment="1" applyProtection="1">
      <alignment horizontal="center"/>
      <protection locked="0"/>
    </xf>
    <xf numFmtId="0" fontId="46" fillId="0" borderId="37" xfId="0" applyFont="1" applyBorder="1" applyAlignment="1" applyProtection="1">
      <alignment horizontal="center"/>
      <protection locked="0"/>
    </xf>
    <xf numFmtId="0" fontId="46" fillId="0" borderId="3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6" fillId="0" borderId="26" xfId="0" applyFont="1" applyBorder="1" applyAlignment="1" applyProtection="1">
      <alignment horizontal="left" indent="1"/>
      <protection locked="0"/>
    </xf>
    <xf numFmtId="0" fontId="46" fillId="0" borderId="0" xfId="0" applyFont="1" applyBorder="1" applyAlignment="1" applyProtection="1">
      <alignment horizontal="left" indent="1"/>
      <protection locked="0"/>
    </xf>
    <xf numFmtId="0" fontId="46" fillId="0" borderId="27" xfId="0" applyFont="1" applyBorder="1" applyAlignment="1" applyProtection="1">
      <alignment horizontal="left" indent="1"/>
      <protection locked="0"/>
    </xf>
    <xf numFmtId="4" fontId="45" fillId="0" borderId="30" xfId="0" applyNumberFormat="1" applyFont="1" applyBorder="1" applyAlignment="1" applyProtection="1">
      <alignment horizontal="center"/>
      <protection locked="0"/>
    </xf>
    <xf numFmtId="4" fontId="46" fillId="0" borderId="30" xfId="0" applyNumberFormat="1" applyFont="1" applyBorder="1" applyAlignment="1" applyProtection="1">
      <alignment horizontal="center"/>
      <protection locked="0"/>
    </xf>
    <xf numFmtId="4" fontId="45" fillId="0" borderId="49" xfId="0" applyNumberFormat="1" applyFont="1" applyBorder="1" applyAlignment="1" applyProtection="1">
      <alignment horizontal="center"/>
      <protection locked="0"/>
    </xf>
    <xf numFmtId="0" fontId="45" fillId="0" borderId="35" xfId="0" applyFont="1" applyBorder="1" applyAlignment="1" applyProtection="1">
      <alignment horizontal="center"/>
      <protection locked="0"/>
    </xf>
    <xf numFmtId="0" fontId="46" fillId="0" borderId="28" xfId="0" applyFont="1" applyBorder="1" applyAlignment="1" applyProtection="1">
      <alignment horizontal="center"/>
      <protection locked="0"/>
    </xf>
    <xf numFmtId="0" fontId="45" fillId="0" borderId="28" xfId="0" applyFont="1" applyBorder="1" applyAlignment="1" applyProtection="1">
      <alignment horizontal="center"/>
      <protection locked="0"/>
    </xf>
    <xf numFmtId="0" fontId="46" fillId="0" borderId="41" xfId="0" applyFont="1" applyFill="1" applyBorder="1" applyAlignment="1" applyProtection="1">
      <alignment horizontal="center"/>
      <protection locked="0"/>
    </xf>
    <xf numFmtId="0" fontId="46" fillId="0" borderId="42" xfId="0" applyFont="1" applyFill="1" applyBorder="1" applyAlignment="1" applyProtection="1">
      <alignment horizontal="center"/>
      <protection locked="0"/>
    </xf>
    <xf numFmtId="0" fontId="46" fillId="0" borderId="43" xfId="0" applyFont="1" applyFill="1" applyBorder="1" applyAlignment="1" applyProtection="1">
      <alignment horizontal="center"/>
      <protection locked="0"/>
    </xf>
    <xf numFmtId="9" fontId="50" fillId="0" borderId="26" xfId="0" applyNumberFormat="1" applyFont="1" applyBorder="1" applyAlignment="1" applyProtection="1">
      <alignment horizontal="center"/>
      <protection locked="0"/>
    </xf>
    <xf numFmtId="9" fontId="50" fillId="0" borderId="0" xfId="0" applyNumberFormat="1" applyFont="1" applyBorder="1" applyAlignment="1" applyProtection="1">
      <alignment horizontal="center"/>
      <protection locked="0"/>
    </xf>
    <xf numFmtId="9" fontId="50" fillId="0" borderId="27" xfId="0" applyNumberFormat="1" applyFont="1" applyBorder="1" applyAlignment="1" applyProtection="1">
      <alignment horizontal="center"/>
      <protection locked="0"/>
    </xf>
    <xf numFmtId="10" fontId="50" fillId="0" borderId="26" xfId="0" applyNumberFormat="1" applyFont="1" applyBorder="1" applyAlignment="1" applyProtection="1">
      <alignment horizontal="center"/>
      <protection locked="0"/>
    </xf>
    <xf numFmtId="10" fontId="50" fillId="0" borderId="0" xfId="0" applyNumberFormat="1" applyFont="1" applyBorder="1" applyAlignment="1" applyProtection="1">
      <alignment horizontal="center"/>
      <protection locked="0"/>
    </xf>
    <xf numFmtId="10" fontId="50" fillId="0" borderId="27" xfId="0" applyNumberFormat="1" applyFont="1" applyBorder="1" applyAlignment="1" applyProtection="1">
      <alignment horizontal="center"/>
      <protection locked="0"/>
    </xf>
    <xf numFmtId="0" fontId="46" fillId="23" borderId="26" xfId="0" applyFont="1" applyFill="1" applyBorder="1" applyAlignment="1" applyProtection="1">
      <alignment horizontal="center"/>
      <protection locked="0"/>
    </xf>
    <xf numFmtId="0" fontId="46" fillId="23" borderId="0" xfId="0" applyFont="1" applyFill="1" applyBorder="1" applyAlignment="1" applyProtection="1">
      <alignment horizontal="center"/>
      <protection locked="0"/>
    </xf>
    <xf numFmtId="0" fontId="46" fillId="23" borderId="27" xfId="0" applyFont="1" applyFill="1" applyBorder="1" applyAlignment="1" applyProtection="1">
      <alignment horizontal="center"/>
      <protection locked="0"/>
    </xf>
    <xf numFmtId="0" fontId="46" fillId="23" borderId="41" xfId="0" applyFont="1" applyFill="1" applyBorder="1" applyAlignment="1" applyProtection="1">
      <alignment horizontal="center"/>
      <protection locked="0"/>
    </xf>
    <xf numFmtId="0" fontId="46" fillId="23" borderId="42" xfId="0" applyFont="1" applyFill="1" applyBorder="1" applyAlignment="1" applyProtection="1">
      <alignment horizontal="center"/>
      <protection locked="0"/>
    </xf>
    <xf numFmtId="0" fontId="46" fillId="23" borderId="43" xfId="0" applyFont="1" applyFill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43" fillId="16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20" fillId="25" borderId="0" xfId="0" applyFont="1" applyFill="1" applyBorder="1" applyAlignment="1" applyProtection="1">
      <alignment horizontal="center" wrapText="1"/>
      <protection/>
    </xf>
    <xf numFmtId="0" fontId="11" fillId="25" borderId="21" xfId="0" applyFont="1" applyFill="1" applyBorder="1" applyAlignment="1" applyProtection="1">
      <alignment horizontal="center" vertical="center" wrapText="1"/>
      <protection/>
    </xf>
    <xf numFmtId="0" fontId="11" fillId="25" borderId="50" xfId="0" applyFont="1" applyFill="1" applyBorder="1" applyAlignment="1" applyProtection="1">
      <alignment horizontal="center" vertical="center" wrapText="1"/>
      <protection/>
    </xf>
    <xf numFmtId="0" fontId="11" fillId="25" borderId="26" xfId="0" applyFont="1" applyFill="1" applyBorder="1" applyAlignment="1" applyProtection="1">
      <alignment horizontal="center"/>
      <protection/>
    </xf>
    <xf numFmtId="0" fontId="11" fillId="25" borderId="0" xfId="0" applyFont="1" applyFill="1" applyBorder="1" applyAlignment="1" applyProtection="1">
      <alignment horizontal="center"/>
      <protection/>
    </xf>
    <xf numFmtId="0" fontId="11" fillId="25" borderId="27" xfId="0" applyFont="1" applyFill="1" applyBorder="1" applyAlignment="1" applyProtection="1">
      <alignment horizontal="center"/>
      <protection/>
    </xf>
    <xf numFmtId="0" fontId="20" fillId="25" borderId="16" xfId="0" applyFont="1" applyFill="1" applyBorder="1" applyAlignment="1" applyProtection="1">
      <alignment horizontal="center" wrapText="1"/>
      <protection/>
    </xf>
    <xf numFmtId="0" fontId="20" fillId="25" borderId="51" xfId="0" applyFont="1" applyFill="1" applyBorder="1" applyAlignment="1" applyProtection="1">
      <alignment horizontal="center" wrapText="1"/>
      <protection/>
    </xf>
    <xf numFmtId="0" fontId="13" fillId="16" borderId="0" xfId="0" applyFont="1" applyFill="1" applyBorder="1" applyAlignment="1" applyProtection="1">
      <alignment horizontal="center"/>
      <protection/>
    </xf>
    <xf numFmtId="0" fontId="21" fillId="16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10" fillId="25" borderId="0" xfId="0" applyFont="1" applyFill="1" applyBorder="1" applyAlignment="1" applyProtection="1">
      <alignment horizontal="center"/>
      <protection/>
    </xf>
    <xf numFmtId="0" fontId="10" fillId="25" borderId="29" xfId="0" applyFont="1" applyFill="1" applyBorder="1" applyAlignment="1" applyProtection="1">
      <alignment horizontal="center"/>
      <protection/>
    </xf>
    <xf numFmtId="0" fontId="10" fillId="25" borderId="53" xfId="0" applyFont="1" applyFill="1" applyBorder="1" applyAlignment="1" applyProtection="1">
      <alignment horizontal="center"/>
      <protection/>
    </xf>
    <xf numFmtId="0" fontId="10" fillId="25" borderId="54" xfId="0" applyFont="1" applyFill="1" applyBorder="1" applyAlignment="1" applyProtection="1">
      <alignment horizontal="center"/>
      <protection/>
    </xf>
    <xf numFmtId="0" fontId="10" fillId="25" borderId="55" xfId="0" applyFont="1" applyFill="1" applyBorder="1" applyAlignment="1" applyProtection="1">
      <alignment horizontal="center"/>
      <protection/>
    </xf>
    <xf numFmtId="0" fontId="11" fillId="25" borderId="56" xfId="0" applyFont="1" applyFill="1" applyBorder="1" applyAlignment="1" applyProtection="1">
      <alignment horizontal="center"/>
      <protection/>
    </xf>
    <xf numFmtId="0" fontId="11" fillId="25" borderId="57" xfId="0" applyFont="1" applyFill="1" applyBorder="1" applyAlignment="1" applyProtection="1">
      <alignment horizontal="center"/>
      <protection/>
    </xf>
    <xf numFmtId="0" fontId="11" fillId="25" borderId="58" xfId="0" applyFont="1" applyFill="1" applyBorder="1" applyAlignment="1" applyProtection="1">
      <alignment horizontal="center"/>
      <protection/>
    </xf>
    <xf numFmtId="0" fontId="11" fillId="25" borderId="31" xfId="0" applyFont="1" applyFill="1" applyBorder="1" applyAlignment="1" applyProtection="1">
      <alignment horizontal="center"/>
      <protection/>
    </xf>
    <xf numFmtId="0" fontId="46" fillId="0" borderId="4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46" fillId="0" borderId="3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28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8" fillId="0" borderId="26" xfId="0" applyFont="1" applyBorder="1" applyAlignment="1">
      <alignment horizontal="left" indent="1"/>
    </xf>
    <xf numFmtId="0" fontId="48" fillId="0" borderId="0" xfId="0" applyFont="1" applyBorder="1" applyAlignment="1">
      <alignment horizontal="left" indent="1"/>
    </xf>
    <xf numFmtId="0" fontId="48" fillId="0" borderId="27" xfId="0" applyFont="1" applyBorder="1" applyAlignment="1">
      <alignment horizontal="left" indent="1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41" xfId="0" applyFont="1" applyBorder="1" applyAlignment="1">
      <alignment horizontal="justify"/>
    </xf>
    <xf numFmtId="0" fontId="5" fillId="0" borderId="42" xfId="0" applyFont="1" applyBorder="1" applyAlignment="1">
      <alignment horizontal="justify"/>
    </xf>
    <xf numFmtId="0" fontId="5" fillId="0" borderId="43" xfId="0" applyFont="1" applyBorder="1" applyAlignment="1">
      <alignment horizontal="justify"/>
    </xf>
    <xf numFmtId="0" fontId="46" fillId="23" borderId="41" xfId="0" applyFont="1" applyFill="1" applyBorder="1" applyAlignment="1">
      <alignment horizontal="right"/>
    </xf>
    <xf numFmtId="0" fontId="46" fillId="23" borderId="42" xfId="0" applyFont="1" applyFill="1" applyBorder="1" applyAlignment="1">
      <alignment horizontal="right"/>
    </xf>
    <xf numFmtId="0" fontId="46" fillId="23" borderId="43" xfId="0" applyFont="1" applyFill="1" applyBorder="1" applyAlignment="1">
      <alignment horizontal="right"/>
    </xf>
    <xf numFmtId="4" fontId="45" fillId="0" borderId="42" xfId="0" applyNumberFormat="1" applyFont="1" applyBorder="1" applyAlignment="1">
      <alignment horizontal="right"/>
    </xf>
    <xf numFmtId="0" fontId="45" fillId="0" borderId="42" xfId="0" applyFont="1" applyBorder="1" applyAlignment="1">
      <alignment horizontal="right"/>
    </xf>
    <xf numFmtId="0" fontId="45" fillId="0" borderId="35" xfId="0" applyFont="1" applyBorder="1" applyAlignment="1">
      <alignment horizontal="right"/>
    </xf>
    <xf numFmtId="4" fontId="45" fillId="0" borderId="42" xfId="0" applyNumberFormat="1" applyFont="1" applyBorder="1" applyAlignment="1">
      <alignment/>
    </xf>
    <xf numFmtId="0" fontId="45" fillId="0" borderId="42" xfId="0" applyFont="1" applyBorder="1" applyAlignment="1">
      <alignment/>
    </xf>
    <xf numFmtId="0" fontId="45" fillId="0" borderId="35" xfId="0" applyFont="1" applyBorder="1" applyAlignment="1">
      <alignment/>
    </xf>
    <xf numFmtId="0" fontId="46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5" fillId="0" borderId="41" xfId="0" applyNumberFormat="1" applyFont="1" applyBorder="1" applyAlignment="1">
      <alignment horizontal="right"/>
    </xf>
    <xf numFmtId="0" fontId="45" fillId="0" borderId="43" xfId="0" applyFont="1" applyBorder="1" applyAlignment="1">
      <alignment horizontal="right"/>
    </xf>
    <xf numFmtId="4" fontId="45" fillId="0" borderId="26" xfId="0" applyNumberFormat="1" applyFont="1" applyBorder="1" applyAlignment="1">
      <alignment horizontal="right"/>
    </xf>
    <xf numFmtId="0" fontId="45" fillId="0" borderId="27" xfId="0" applyFont="1" applyBorder="1" applyAlignment="1">
      <alignment horizontal="right"/>
    </xf>
    <xf numFmtId="0" fontId="46" fillId="0" borderId="26" xfId="0" applyFont="1" applyBorder="1" applyAlignment="1">
      <alignment horizontal="right"/>
    </xf>
    <xf numFmtId="0" fontId="46" fillId="0" borderId="27" xfId="0" applyFont="1" applyBorder="1" applyAlignment="1">
      <alignment horizontal="right"/>
    </xf>
    <xf numFmtId="0" fontId="46" fillId="23" borderId="26" xfId="0" applyFont="1" applyFill="1" applyBorder="1" applyAlignment="1">
      <alignment horizontal="center"/>
    </xf>
    <xf numFmtId="0" fontId="46" fillId="23" borderId="0" xfId="0" applyFont="1" applyFill="1" applyBorder="1" applyAlignment="1">
      <alignment horizontal="center"/>
    </xf>
    <xf numFmtId="0" fontId="46" fillId="23" borderId="28" xfId="0" applyFont="1" applyFill="1" applyBorder="1" applyAlignment="1">
      <alignment horizontal="center"/>
    </xf>
    <xf numFmtId="0" fontId="46" fillId="23" borderId="29" xfId="0" applyFont="1" applyFill="1" applyBorder="1" applyAlignment="1">
      <alignment horizontal="center"/>
    </xf>
    <xf numFmtId="9" fontId="51" fillId="0" borderId="26" xfId="0" applyNumberFormat="1" applyFont="1" applyBorder="1" applyAlignment="1">
      <alignment horizontal="center"/>
    </xf>
    <xf numFmtId="9" fontId="51" fillId="0" borderId="0" xfId="0" applyNumberFormat="1" applyFont="1" applyBorder="1" applyAlignment="1">
      <alignment horizontal="center"/>
    </xf>
    <xf numFmtId="9" fontId="51" fillId="0" borderId="27" xfId="0" applyNumberFormat="1" applyFont="1" applyBorder="1" applyAlignment="1">
      <alignment horizontal="center"/>
    </xf>
    <xf numFmtId="9" fontId="45" fillId="0" borderId="30" xfId="0" applyNumberFormat="1" applyFont="1" applyBorder="1" applyAlignment="1">
      <alignment horizontal="center"/>
    </xf>
    <xf numFmtId="9" fontId="45" fillId="0" borderId="0" xfId="0" applyNumberFormat="1" applyFont="1" applyBorder="1" applyAlignment="1">
      <alignment horizontal="center"/>
    </xf>
    <xf numFmtId="9" fontId="45" fillId="0" borderId="2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0" fillId="0" borderId="2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33" xfId="0" applyFont="1" applyBorder="1" applyAlignment="1">
      <alignment horizontal="right"/>
    </xf>
    <xf numFmtId="0" fontId="46" fillId="0" borderId="31" xfId="0" applyFont="1" applyBorder="1" applyAlignment="1">
      <alignment horizontal="right"/>
    </xf>
    <xf numFmtId="0" fontId="46" fillId="0" borderId="32" xfId="0" applyFont="1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45" fillId="0" borderId="31" xfId="0" applyFont="1" applyBorder="1" applyAlignment="1">
      <alignment horizontal="right"/>
    </xf>
    <xf numFmtId="0" fontId="45" fillId="0" borderId="32" xfId="0" applyFont="1" applyBorder="1" applyAlignment="1">
      <alignment horizontal="right"/>
    </xf>
    <xf numFmtId="0" fontId="46" fillId="23" borderId="26" xfId="0" applyFont="1" applyFill="1" applyBorder="1" applyAlignment="1">
      <alignment horizontal="right"/>
    </xf>
    <xf numFmtId="0" fontId="46" fillId="23" borderId="0" xfId="0" applyFont="1" applyFill="1" applyBorder="1" applyAlignment="1">
      <alignment horizontal="right"/>
    </xf>
    <xf numFmtId="0" fontId="46" fillId="23" borderId="27" xfId="0" applyFont="1" applyFill="1" applyBorder="1" applyAlignment="1">
      <alignment horizontal="right"/>
    </xf>
    <xf numFmtId="4" fontId="45" fillId="0" borderId="28" xfId="0" applyNumberFormat="1" applyFont="1" applyBorder="1" applyAlignment="1">
      <alignment horizontal="right"/>
    </xf>
    <xf numFmtId="4" fontId="45" fillId="0" borderId="27" xfId="0" applyNumberFormat="1" applyFont="1" applyBorder="1" applyAlignment="1">
      <alignment horizontal="right"/>
    </xf>
    <xf numFmtId="0" fontId="46" fillId="0" borderId="26" xfId="0" applyFont="1" applyBorder="1" applyAlignment="1">
      <alignment horizontal="left" indent="2"/>
    </xf>
    <xf numFmtId="0" fontId="46" fillId="0" borderId="0" xfId="0" applyFont="1" applyBorder="1" applyAlignment="1">
      <alignment horizontal="left" indent="2"/>
    </xf>
    <xf numFmtId="0" fontId="46" fillId="0" borderId="27" xfId="0" applyFont="1" applyBorder="1" applyAlignment="1">
      <alignment horizontal="left" indent="2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6" fillId="0" borderId="26" xfId="0" applyFont="1" applyBorder="1" applyAlignment="1">
      <alignment horizontal="left" indent="1"/>
    </xf>
    <xf numFmtId="0" fontId="46" fillId="0" borderId="0" xfId="0" applyFont="1" applyBorder="1" applyAlignment="1">
      <alignment horizontal="left" indent="1"/>
    </xf>
    <xf numFmtId="0" fontId="46" fillId="0" borderId="27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6" fillId="0" borderId="30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23" borderId="26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0" fontId="4" fillId="23" borderId="27" xfId="0" applyFont="1" applyFill="1" applyBorder="1" applyAlignment="1">
      <alignment horizontal="center"/>
    </xf>
    <xf numFmtId="0" fontId="6" fillId="0" borderId="33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10" fillId="25" borderId="45" xfId="0" applyFont="1" applyFill="1" applyBorder="1" applyAlignment="1" quotePrefix="1">
      <alignment horizontal="center"/>
    </xf>
    <xf numFmtId="0" fontId="10" fillId="25" borderId="46" xfId="0" applyFont="1" applyFill="1" applyBorder="1" applyAlignment="1">
      <alignment horizontal="center"/>
    </xf>
    <xf numFmtId="0" fontId="10" fillId="25" borderId="48" xfId="0" applyFont="1" applyFill="1" applyBorder="1" applyAlignment="1">
      <alignment horizontal="center"/>
    </xf>
    <xf numFmtId="0" fontId="20" fillId="25" borderId="45" xfId="0" applyFont="1" applyFill="1" applyBorder="1" applyAlignment="1" quotePrefix="1">
      <alignment horizontal="center" wrapText="1"/>
    </xf>
    <xf numFmtId="0" fontId="20" fillId="25" borderId="46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4" fontId="45" fillId="0" borderId="26" xfId="0" applyNumberFormat="1" applyFont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right"/>
      <protection locked="0"/>
    </xf>
    <xf numFmtId="0" fontId="45" fillId="0" borderId="28" xfId="0" applyFont="1" applyBorder="1" applyAlignment="1" applyProtection="1">
      <alignment horizontal="right"/>
      <protection locked="0"/>
    </xf>
    <xf numFmtId="0" fontId="46" fillId="0" borderId="26" xfId="0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46" fillId="0" borderId="27" xfId="0" applyFont="1" applyBorder="1" applyAlignment="1" applyProtection="1">
      <alignment horizontal="right"/>
      <protection locked="0"/>
    </xf>
    <xf numFmtId="0" fontId="45" fillId="0" borderId="27" xfId="0" applyFont="1" applyBorder="1" applyAlignment="1" applyProtection="1">
      <alignment horizontal="right"/>
      <protection locked="0"/>
    </xf>
    <xf numFmtId="0" fontId="10" fillId="25" borderId="47" xfId="0" applyFont="1" applyFill="1" applyBorder="1" applyAlignment="1">
      <alignment horizontal="center"/>
    </xf>
    <xf numFmtId="0" fontId="11" fillId="25" borderId="26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33" xfId="0" applyFont="1" applyFill="1" applyBorder="1" applyAlignment="1">
      <alignment horizontal="center" vertical="center" wrapText="1"/>
    </xf>
    <xf numFmtId="0" fontId="11" fillId="25" borderId="31" xfId="0" applyFont="1" applyFill="1" applyBorder="1" applyAlignment="1">
      <alignment horizontal="center" vertical="center" wrapText="1"/>
    </xf>
    <xf numFmtId="0" fontId="11" fillId="25" borderId="32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/>
    </xf>
    <xf numFmtId="0" fontId="46" fillId="0" borderId="30" xfId="0" applyFont="1" applyBorder="1" applyAlignment="1" applyProtection="1">
      <alignment horizontal="right"/>
      <protection locked="0"/>
    </xf>
    <xf numFmtId="0" fontId="46" fillId="0" borderId="28" xfId="0" applyFont="1" applyBorder="1" applyAlignment="1" applyProtection="1">
      <alignment horizontal="right"/>
      <protection locked="0"/>
    </xf>
    <xf numFmtId="4" fontId="45" fillId="0" borderId="0" xfId="0" applyNumberFormat="1" applyFont="1" applyBorder="1" applyAlignment="1" applyProtection="1">
      <alignment horizontal="right"/>
      <protection locked="0"/>
    </xf>
    <xf numFmtId="4" fontId="45" fillId="0" borderId="28" xfId="0" applyNumberFormat="1" applyFont="1" applyBorder="1" applyAlignment="1" applyProtection="1">
      <alignment horizontal="right"/>
      <protection locked="0"/>
    </xf>
    <xf numFmtId="0" fontId="52" fillId="25" borderId="26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center"/>
    </xf>
    <xf numFmtId="0" fontId="52" fillId="25" borderId="27" xfId="0" applyFont="1" applyFill="1" applyBorder="1" applyAlignment="1">
      <alignment horizontal="center"/>
    </xf>
    <xf numFmtId="4" fontId="45" fillId="0" borderId="30" xfId="0" applyNumberFormat="1" applyFont="1" applyBorder="1" applyAlignment="1" applyProtection="1">
      <alignment horizontal="right"/>
      <protection locked="0"/>
    </xf>
    <xf numFmtId="4" fontId="45" fillId="0" borderId="27" xfId="0" applyNumberFormat="1" applyFont="1" applyBorder="1" applyAlignment="1" applyProtection="1">
      <alignment horizontal="right"/>
      <protection locked="0"/>
    </xf>
    <xf numFmtId="9" fontId="50" fillId="0" borderId="26" xfId="0" applyNumberFormat="1" applyFont="1" applyBorder="1" applyAlignment="1">
      <alignment horizontal="center"/>
    </xf>
    <xf numFmtId="9" fontId="50" fillId="0" borderId="0" xfId="0" applyNumberFormat="1" applyFont="1" applyBorder="1" applyAlignment="1">
      <alignment horizontal="center"/>
    </xf>
    <xf numFmtId="9" fontId="50" fillId="0" borderId="27" xfId="0" applyNumberFormat="1" applyFont="1" applyBorder="1" applyAlignment="1">
      <alignment horizontal="center"/>
    </xf>
    <xf numFmtId="10" fontId="50" fillId="0" borderId="26" xfId="0" applyNumberFormat="1" applyFont="1" applyBorder="1" applyAlignment="1">
      <alignment horizontal="center"/>
    </xf>
    <xf numFmtId="10" fontId="50" fillId="0" borderId="0" xfId="0" applyNumberFormat="1" applyFont="1" applyBorder="1" applyAlignment="1">
      <alignment horizontal="center"/>
    </xf>
    <xf numFmtId="10" fontId="50" fillId="0" borderId="27" xfId="0" applyNumberFormat="1" applyFont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46" fillId="23" borderId="27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50" xfId="0" applyFont="1" applyFill="1" applyBorder="1" applyAlignment="1">
      <alignment horizontal="center" vertical="center" wrapText="1"/>
    </xf>
    <xf numFmtId="0" fontId="11" fillId="25" borderId="26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2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wrapText="1"/>
    </xf>
    <xf numFmtId="0" fontId="20" fillId="25" borderId="51" xfId="0" applyFont="1" applyFill="1" applyBorder="1" applyAlignment="1">
      <alignment horizontal="center" wrapText="1"/>
    </xf>
    <xf numFmtId="0" fontId="13" fillId="16" borderId="0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25" borderId="56" xfId="0" applyFont="1" applyFill="1" applyBorder="1" applyAlignment="1">
      <alignment horizontal="center"/>
    </xf>
    <xf numFmtId="0" fontId="11" fillId="25" borderId="57" xfId="0" applyFont="1" applyFill="1" applyBorder="1" applyAlignment="1">
      <alignment horizontal="center"/>
    </xf>
    <xf numFmtId="0" fontId="11" fillId="25" borderId="58" xfId="0" applyFont="1" applyFill="1" applyBorder="1" applyAlignment="1">
      <alignment horizontal="center"/>
    </xf>
    <xf numFmtId="0" fontId="11" fillId="25" borderId="3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5" borderId="53" xfId="0" applyFont="1" applyFill="1" applyBorder="1" applyAlignment="1">
      <alignment horizontal="center"/>
    </xf>
    <xf numFmtId="0" fontId="10" fillId="25" borderId="54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25" borderId="29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NumberFormat="1" applyFont="1" applyBorder="1" applyAlignment="1" applyProtection="1">
      <alignment horizontal="center"/>
      <protection locked="0"/>
    </xf>
    <xf numFmtId="0" fontId="45" fillId="0" borderId="28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9</xdr:row>
      <xdr:rowOff>85725</xdr:rowOff>
    </xdr:from>
    <xdr:to>
      <xdr:col>5</xdr:col>
      <xdr:colOff>85725</xdr:colOff>
      <xdr:row>11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85725</xdr:rowOff>
    </xdr:from>
    <xdr:to>
      <xdr:col>9</xdr:col>
      <xdr:colOff>28575</xdr:colOff>
      <xdr:row>6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428625"/>
          <a:ext cx="1600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0</xdr:rowOff>
    </xdr:from>
    <xdr:to>
      <xdr:col>9</xdr:col>
      <xdr:colOff>0</xdr:colOff>
      <xdr:row>14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790575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9</xdr:row>
      <xdr:rowOff>85725</xdr:rowOff>
    </xdr:from>
    <xdr:to>
      <xdr:col>5</xdr:col>
      <xdr:colOff>76200</xdr:colOff>
      <xdr:row>11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4300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</xdr:row>
      <xdr:rowOff>9525</xdr:rowOff>
    </xdr:from>
    <xdr:to>
      <xdr:col>9</xdr:col>
      <xdr:colOff>0</xdr:colOff>
      <xdr:row>6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81000"/>
          <a:ext cx="1638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47625</xdr:rowOff>
    </xdr:from>
    <xdr:to>
      <xdr:col>9</xdr:col>
      <xdr:colOff>9525</xdr:colOff>
      <xdr:row>13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752475"/>
          <a:ext cx="1628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\siadap\NOCIPSS%202009\Tabela%20Simuladora%202009%20-%20SIADAP%203NOCIPS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ções"/>
      <sheetName val="INSTRUÇÕES"/>
      <sheetName val="Técnico Superior"/>
      <sheetName val="Assistente Técnico"/>
      <sheetName val="Assistente Operacio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8"/>
  <sheetViews>
    <sheetView showGridLines="0" view="pageBreakPreview" zoomScale="60" zoomScaleNormal="70" workbookViewId="0" topLeftCell="A64">
      <selection activeCell="A99" sqref="A99"/>
    </sheetView>
  </sheetViews>
  <sheetFormatPr defaultColWidth="9.140625" defaultRowHeight="12.75"/>
  <cols>
    <col min="1" max="1" width="114.00390625" style="155" customWidth="1"/>
    <col min="2" max="16384" width="9.140625" style="155" customWidth="1"/>
  </cols>
  <sheetData>
    <row r="2" spans="1:12" s="154" customFormat="1" ht="15.75">
      <c r="A2" s="152" t="s">
        <v>115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4" ht="12.75" customHeight="1">
      <c r="A4" s="232" t="s">
        <v>116</v>
      </c>
    </row>
    <row r="5" ht="12.75">
      <c r="A5" s="232"/>
    </row>
    <row r="6" ht="12.75">
      <c r="A6" s="232"/>
    </row>
    <row r="7" ht="12.75">
      <c r="A7" s="232"/>
    </row>
    <row r="8" ht="12.75">
      <c r="A8" s="232"/>
    </row>
    <row r="10" ht="12.75" customHeight="1">
      <c r="A10" s="232" t="s">
        <v>131</v>
      </c>
    </row>
    <row r="11" ht="12.75">
      <c r="A11" s="232"/>
    </row>
    <row r="12" ht="12.75">
      <c r="A12" s="232"/>
    </row>
    <row r="13" ht="12.75">
      <c r="A13" s="156"/>
    </row>
    <row r="14" ht="12.75">
      <c r="A14" s="230" t="s">
        <v>118</v>
      </c>
    </row>
    <row r="15" ht="12.75">
      <c r="A15" s="230"/>
    </row>
    <row r="16" ht="12.75">
      <c r="A16" s="158"/>
    </row>
    <row r="17" ht="12.75">
      <c r="A17" s="233" t="s">
        <v>132</v>
      </c>
    </row>
    <row r="18" ht="12.75">
      <c r="A18" s="233"/>
    </row>
    <row r="19" ht="12.75">
      <c r="A19" s="233"/>
    </row>
    <row r="20" ht="12.75">
      <c r="A20" s="159"/>
    </row>
    <row r="21" ht="12.75">
      <c r="A21" s="155" t="s">
        <v>119</v>
      </c>
    </row>
    <row r="23" ht="12.75">
      <c r="A23" s="230" t="s">
        <v>133</v>
      </c>
    </row>
    <row r="24" ht="12.75">
      <c r="A24" s="230"/>
    </row>
    <row r="26" ht="15.75">
      <c r="A26" s="160" t="s">
        <v>120</v>
      </c>
    </row>
    <row r="27" ht="12.75">
      <c r="A27" s="229" t="s">
        <v>134</v>
      </c>
    </row>
    <row r="28" ht="12.75">
      <c r="A28" s="229"/>
    </row>
    <row r="29" ht="12.75">
      <c r="A29" s="229"/>
    </row>
    <row r="30" ht="15.75">
      <c r="A30" s="160" t="s">
        <v>121</v>
      </c>
    </row>
    <row r="31" s="157" customFormat="1" ht="12.75">
      <c r="A31" s="229" t="s">
        <v>135</v>
      </c>
    </row>
    <row r="32" s="157" customFormat="1" ht="12.75">
      <c r="A32" s="229"/>
    </row>
    <row r="33" s="157" customFormat="1" ht="12.75">
      <c r="A33" s="229"/>
    </row>
    <row r="34" ht="15.75">
      <c r="A34" s="160" t="s">
        <v>122</v>
      </c>
    </row>
    <row r="35" s="157" customFormat="1" ht="12.75">
      <c r="A35" s="229" t="s">
        <v>142</v>
      </c>
    </row>
    <row r="36" s="157" customFormat="1" ht="12.75">
      <c r="A36" s="229"/>
    </row>
    <row r="37" s="157" customFormat="1" ht="12.75">
      <c r="A37" s="229"/>
    </row>
    <row r="38" s="157" customFormat="1" ht="12.75">
      <c r="A38" s="229"/>
    </row>
    <row r="39" s="157" customFormat="1" ht="12.75">
      <c r="A39" s="229"/>
    </row>
    <row r="40" s="157" customFormat="1" ht="12.75">
      <c r="A40" s="229"/>
    </row>
    <row r="41" ht="15.75">
      <c r="A41" s="160" t="s">
        <v>123</v>
      </c>
    </row>
    <row r="42" s="157" customFormat="1" ht="12.75">
      <c r="A42" s="229" t="s">
        <v>143</v>
      </c>
    </row>
    <row r="43" s="157" customFormat="1" ht="12.75">
      <c r="A43" s="229"/>
    </row>
    <row r="44" s="157" customFormat="1" ht="12.75">
      <c r="A44" s="229"/>
    </row>
    <row r="45" s="157" customFormat="1" ht="12.75">
      <c r="A45" s="229"/>
    </row>
    <row r="46" ht="15.75">
      <c r="A46" s="160" t="s">
        <v>124</v>
      </c>
    </row>
    <row r="47" ht="12.75">
      <c r="A47" s="229" t="s">
        <v>144</v>
      </c>
    </row>
    <row r="48" ht="12.75">
      <c r="A48" s="229"/>
    </row>
    <row r="49" ht="12.75">
      <c r="A49" s="229"/>
    </row>
    <row r="50" ht="12.75">
      <c r="A50" s="229"/>
    </row>
    <row r="51" ht="12.75">
      <c r="A51" s="229"/>
    </row>
    <row r="52" ht="12.75">
      <c r="A52" s="229"/>
    </row>
    <row r="53" ht="12.75">
      <c r="A53" s="229"/>
    </row>
    <row r="54" ht="12.75">
      <c r="A54" s="229" t="s">
        <v>145</v>
      </c>
    </row>
    <row r="55" ht="12.75">
      <c r="A55" s="229"/>
    </row>
    <row r="56" ht="12.75">
      <c r="A56" s="229"/>
    </row>
    <row r="57" ht="12.75">
      <c r="A57" s="229"/>
    </row>
    <row r="58" ht="12.75">
      <c r="A58" s="231" t="s">
        <v>146</v>
      </c>
    </row>
    <row r="59" ht="12.75">
      <c r="A59" s="231"/>
    </row>
    <row r="60" ht="12.75">
      <c r="A60" s="231"/>
    </row>
    <row r="61" ht="12.75">
      <c r="A61" s="231"/>
    </row>
    <row r="62" ht="12.75">
      <c r="A62" s="231"/>
    </row>
    <row r="63" ht="12.75">
      <c r="A63" s="161"/>
    </row>
    <row r="64" ht="12.75">
      <c r="A64" s="229" t="s">
        <v>147</v>
      </c>
    </row>
    <row r="65" ht="12.75">
      <c r="A65" s="229"/>
    </row>
    <row r="66" ht="12.75">
      <c r="A66" s="162"/>
    </row>
    <row r="67" ht="15.75">
      <c r="A67" s="160" t="s">
        <v>130</v>
      </c>
    </row>
    <row r="68" ht="12.75">
      <c r="A68" s="230" t="s">
        <v>0</v>
      </c>
    </row>
    <row r="69" ht="12.75">
      <c r="A69" s="230"/>
    </row>
    <row r="70" ht="12.75">
      <c r="A70" s="230"/>
    </row>
    <row r="71" ht="12.75">
      <c r="A71" s="230"/>
    </row>
    <row r="72" ht="12.75">
      <c r="A72" s="230"/>
    </row>
    <row r="73" ht="15.75">
      <c r="A73" s="160" t="s">
        <v>125</v>
      </c>
    </row>
    <row r="74" ht="12.75">
      <c r="A74" s="229" t="s">
        <v>1</v>
      </c>
    </row>
    <row r="75" ht="12.75">
      <c r="A75" s="229"/>
    </row>
    <row r="76" ht="12.75">
      <c r="A76" s="229"/>
    </row>
    <row r="77" ht="12.75">
      <c r="A77" s="229"/>
    </row>
    <row r="78" ht="15.75">
      <c r="A78" s="160" t="s">
        <v>126</v>
      </c>
    </row>
    <row r="79" ht="12.75">
      <c r="A79" s="230" t="s">
        <v>2</v>
      </c>
    </row>
    <row r="80" ht="12.75">
      <c r="A80" s="230"/>
    </row>
    <row r="81" ht="12.75">
      <c r="A81" s="230"/>
    </row>
    <row r="82" ht="12.75">
      <c r="A82" s="157"/>
    </row>
    <row r="83" ht="12.75">
      <c r="A83" s="157"/>
    </row>
    <row r="84" ht="15.75">
      <c r="A84" s="160" t="s">
        <v>127</v>
      </c>
    </row>
    <row r="85" ht="19.5" customHeight="1">
      <c r="A85" s="228" t="s">
        <v>3</v>
      </c>
    </row>
    <row r="86" ht="12.75">
      <c r="A86" s="228"/>
    </row>
    <row r="87" ht="12.75">
      <c r="A87" s="228"/>
    </row>
    <row r="88" ht="15.75">
      <c r="A88" s="160" t="s">
        <v>128</v>
      </c>
    </row>
    <row r="89" ht="12.75">
      <c r="A89" s="228" t="s">
        <v>5</v>
      </c>
    </row>
    <row r="90" ht="12.75">
      <c r="A90" s="228"/>
    </row>
    <row r="91" ht="12.75">
      <c r="A91" s="228"/>
    </row>
    <row r="92" ht="12.75">
      <c r="A92" s="228"/>
    </row>
    <row r="93" ht="15.75">
      <c r="A93" s="160" t="s">
        <v>129</v>
      </c>
    </row>
    <row r="94" ht="12.75">
      <c r="A94" s="228" t="s">
        <v>4</v>
      </c>
    </row>
    <row r="95" ht="12.75">
      <c r="A95" s="228"/>
    </row>
    <row r="96" ht="12.75">
      <c r="A96" s="228"/>
    </row>
    <row r="97" ht="12.75">
      <c r="A97" s="228"/>
    </row>
    <row r="98" ht="12.75">
      <c r="A98" s="228"/>
    </row>
  </sheetData>
  <sheetProtection password="C895" sheet="1" objects="1" scenarios="1"/>
  <mergeCells count="19">
    <mergeCell ref="A23:A24"/>
    <mergeCell ref="A4:A8"/>
    <mergeCell ref="A27:A29"/>
    <mergeCell ref="A31:A33"/>
    <mergeCell ref="A17:A19"/>
    <mergeCell ref="A10:A12"/>
    <mergeCell ref="A14:A15"/>
    <mergeCell ref="A35:A40"/>
    <mergeCell ref="A42:A45"/>
    <mergeCell ref="A68:A72"/>
    <mergeCell ref="A58:A62"/>
    <mergeCell ref="A94:A98"/>
    <mergeCell ref="A47:A53"/>
    <mergeCell ref="A54:A57"/>
    <mergeCell ref="A64:A65"/>
    <mergeCell ref="A74:A77"/>
    <mergeCell ref="A85:A87"/>
    <mergeCell ref="A89:A92"/>
    <mergeCell ref="A79:A81"/>
  </mergeCells>
  <printOptions horizontalCentered="1"/>
  <pageMargins left="0.43" right="0.53" top="0.22" bottom="0.4" header="0" footer="0.17"/>
  <pageSetup horizontalDpi="1200" verticalDpi="1200" orientation="portrait" paperSize="9" scale="61" r:id="rId1"/>
  <headerFooter alignWithMargins="0">
    <oddFooter>&amp;L&amp;"Arial,Negrito"Mapa de Controlo do(s) Subsídio(s) para Investimento(s)_INSTRUÇÕES PREENCHIMENTO&amp;"Arial,Normal"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04"/>
  <sheetViews>
    <sheetView showGridLines="0" tabSelected="1" view="pageBreakPreview" zoomScale="75" zoomScaleNormal="75" zoomScaleSheetLayoutView="75" workbookViewId="0" topLeftCell="A1">
      <selection activeCell="O18" sqref="O18"/>
    </sheetView>
  </sheetViews>
  <sheetFormatPr defaultColWidth="9.140625" defaultRowHeight="12.75"/>
  <cols>
    <col min="1" max="2" width="4.140625" style="66" customWidth="1"/>
    <col min="3" max="11" width="4.00390625" style="66" customWidth="1"/>
    <col min="12" max="12" width="3.57421875" style="66" customWidth="1"/>
    <col min="13" max="13" width="3.421875" style="66" customWidth="1"/>
    <col min="14" max="14" width="2.421875" style="66" customWidth="1"/>
    <col min="15" max="16" width="3.57421875" style="66" customWidth="1"/>
    <col min="17" max="17" width="2.421875" style="66" customWidth="1"/>
    <col min="18" max="18" width="4.00390625" style="66" customWidth="1"/>
    <col min="19" max="19" width="4.28125" style="66" customWidth="1"/>
    <col min="20" max="20" width="4.57421875" style="66" customWidth="1"/>
    <col min="21" max="21" width="4.7109375" style="66" customWidth="1"/>
    <col min="22" max="22" width="4.421875" style="66" customWidth="1"/>
    <col min="23" max="23" width="3.57421875" style="66" customWidth="1"/>
    <col min="24" max="24" width="3.421875" style="66" customWidth="1"/>
    <col min="25" max="25" width="3.8515625" style="66" customWidth="1"/>
    <col min="26" max="26" width="3.28125" style="66" customWidth="1"/>
    <col min="27" max="29" width="4.421875" style="66" customWidth="1"/>
    <col min="30" max="30" width="3.8515625" style="66" customWidth="1"/>
    <col min="31" max="32" width="3.421875" style="66" customWidth="1"/>
    <col min="33" max="35" width="3.57421875" style="66" customWidth="1"/>
    <col min="36" max="38" width="3.421875" style="66" customWidth="1"/>
    <col min="39" max="40" width="3.8515625" style="66" customWidth="1"/>
    <col min="41" max="41" width="3.57421875" style="66" customWidth="1"/>
    <col min="42" max="42" width="3.421875" style="66" customWidth="1"/>
    <col min="43" max="44" width="4.00390625" style="66" customWidth="1"/>
    <col min="45" max="53" width="3.57421875" style="66" customWidth="1"/>
    <col min="54" max="56" width="3.57421875" style="97" customWidth="1"/>
    <col min="57" max="59" width="4.57421875" style="97" customWidth="1"/>
    <col min="60" max="60" width="2.140625" style="97" customWidth="1"/>
    <col min="61" max="61" width="4.00390625" style="97" customWidth="1"/>
    <col min="62" max="62" width="4.7109375" style="97" customWidth="1"/>
    <col min="63" max="16384" width="9.140625" style="66" customWidth="1"/>
  </cols>
  <sheetData>
    <row r="1" s="99" customFormat="1" ht="12.75"/>
    <row r="2" spans="3:43" s="99" customFormat="1" ht="9" customHeight="1">
      <c r="C2" s="10"/>
      <c r="D2" s="11"/>
      <c r="E2" s="11"/>
      <c r="F2" s="11"/>
      <c r="G2" s="11"/>
      <c r="H2" s="11"/>
      <c r="I2" s="11"/>
      <c r="J2" s="12"/>
      <c r="K2" s="121"/>
      <c r="L2" s="121"/>
      <c r="M2" s="100"/>
      <c r="N2" s="100"/>
      <c r="O2" s="100"/>
      <c r="P2" s="100"/>
      <c r="Q2" s="100"/>
      <c r="S2" s="125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7"/>
      <c r="AQ2" s="128"/>
    </row>
    <row r="3" spans="3:43" s="99" customFormat="1" ht="5.25" customHeight="1">
      <c r="C3" s="13"/>
      <c r="D3" s="14"/>
      <c r="E3" s="14"/>
      <c r="F3" s="14"/>
      <c r="G3" s="14"/>
      <c r="H3" s="14"/>
      <c r="I3" s="14"/>
      <c r="J3" s="15"/>
      <c r="K3" s="121"/>
      <c r="L3" s="121"/>
      <c r="M3" s="100"/>
      <c r="N3" s="100"/>
      <c r="O3" s="100"/>
      <c r="P3" s="100"/>
      <c r="Q3" s="100"/>
      <c r="S3" s="129"/>
      <c r="T3" s="130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2"/>
      <c r="AP3" s="133"/>
      <c r="AQ3" s="128"/>
    </row>
    <row r="4" spans="3:43" s="99" customFormat="1" ht="11.25" customHeight="1">
      <c r="C4" s="13"/>
      <c r="D4" s="14"/>
      <c r="E4" s="14"/>
      <c r="F4" s="14"/>
      <c r="G4" s="14"/>
      <c r="H4" s="14"/>
      <c r="I4" s="14"/>
      <c r="J4" s="15"/>
      <c r="K4" s="121"/>
      <c r="L4" s="121"/>
      <c r="M4" s="100"/>
      <c r="N4" s="100"/>
      <c r="O4" s="100"/>
      <c r="P4" s="100"/>
      <c r="Q4" s="100"/>
      <c r="S4" s="129"/>
      <c r="T4" s="134"/>
      <c r="U4" s="335" t="s">
        <v>88</v>
      </c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135"/>
      <c r="AP4" s="133"/>
      <c r="AQ4" s="128"/>
    </row>
    <row r="5" spans="3:43" s="99" customFormat="1" ht="12.75" customHeight="1">
      <c r="C5" s="13"/>
      <c r="D5" s="14"/>
      <c r="E5" s="14"/>
      <c r="F5" s="14"/>
      <c r="G5" s="14"/>
      <c r="H5" s="14"/>
      <c r="I5" s="14"/>
      <c r="J5" s="15"/>
      <c r="K5" s="121"/>
      <c r="L5" s="121"/>
      <c r="M5" s="100"/>
      <c r="N5" s="100"/>
      <c r="O5" s="100"/>
      <c r="P5" s="100"/>
      <c r="Q5" s="100"/>
      <c r="S5" s="129"/>
      <c r="T5" s="134"/>
      <c r="U5" s="336" t="s">
        <v>92</v>
      </c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136"/>
      <c r="AP5" s="133"/>
      <c r="AQ5" s="128"/>
    </row>
    <row r="6" spans="3:42" s="99" customFormat="1" ht="3" customHeight="1">
      <c r="C6" s="13"/>
      <c r="D6" s="14"/>
      <c r="E6" s="14"/>
      <c r="F6" s="14"/>
      <c r="G6" s="14"/>
      <c r="H6" s="14"/>
      <c r="I6" s="14"/>
      <c r="J6" s="15"/>
      <c r="K6" s="121"/>
      <c r="L6" s="121"/>
      <c r="M6" s="100"/>
      <c r="N6" s="100"/>
      <c r="O6" s="100"/>
      <c r="P6" s="100"/>
      <c r="Q6" s="100"/>
      <c r="S6" s="101"/>
      <c r="T6" s="103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5"/>
      <c r="AP6" s="102"/>
    </row>
    <row r="7" spans="3:42" s="99" customFormat="1" ht="8.25" customHeight="1">
      <c r="C7" s="13"/>
      <c r="D7" s="14"/>
      <c r="E7" s="14"/>
      <c r="F7" s="14"/>
      <c r="G7" s="14"/>
      <c r="H7" s="14"/>
      <c r="I7" s="14"/>
      <c r="J7" s="15"/>
      <c r="K7" s="121"/>
      <c r="L7" s="121"/>
      <c r="M7" s="100"/>
      <c r="N7" s="100"/>
      <c r="O7" s="100"/>
      <c r="P7" s="100"/>
      <c r="Q7" s="100"/>
      <c r="S7" s="101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2"/>
    </row>
    <row r="8" spans="3:42" s="99" customFormat="1" ht="6.75" customHeight="1">
      <c r="C8" s="13"/>
      <c r="D8" s="14"/>
      <c r="E8" s="14"/>
      <c r="F8" s="14"/>
      <c r="G8" s="14"/>
      <c r="H8" s="14"/>
      <c r="I8" s="14"/>
      <c r="J8" s="15"/>
      <c r="K8" s="121"/>
      <c r="L8" s="121"/>
      <c r="M8" s="100"/>
      <c r="N8" s="100"/>
      <c r="O8" s="100"/>
      <c r="P8" s="100"/>
      <c r="Q8" s="100"/>
      <c r="S8" s="101"/>
      <c r="T8" s="137"/>
      <c r="U8" s="138"/>
      <c r="V8" s="138"/>
      <c r="W8" s="138"/>
      <c r="X8" s="138"/>
      <c r="Y8" s="138"/>
      <c r="Z8" s="138"/>
      <c r="AA8" s="138"/>
      <c r="AB8" s="138"/>
      <c r="AC8" s="139"/>
      <c r="AD8" s="121"/>
      <c r="AE8" s="106"/>
      <c r="AF8" s="107"/>
      <c r="AG8" s="107"/>
      <c r="AH8" s="107"/>
      <c r="AI8" s="107"/>
      <c r="AJ8" s="107"/>
      <c r="AK8" s="107"/>
      <c r="AL8" s="107"/>
      <c r="AM8" s="107"/>
      <c r="AN8" s="107"/>
      <c r="AO8" s="108"/>
      <c r="AP8" s="102"/>
    </row>
    <row r="9" spans="3:42" s="99" customFormat="1" ht="13.5" customHeight="1">
      <c r="C9" s="13"/>
      <c r="D9" s="14"/>
      <c r="E9" s="14"/>
      <c r="F9" s="14"/>
      <c r="G9" s="14"/>
      <c r="H9" s="14"/>
      <c r="I9" s="14"/>
      <c r="J9" s="15"/>
      <c r="K9" s="121"/>
      <c r="L9" s="121"/>
      <c r="M9" s="100"/>
      <c r="N9" s="100"/>
      <c r="O9" s="100"/>
      <c r="P9" s="100"/>
      <c r="Q9" s="100"/>
      <c r="S9" s="101"/>
      <c r="T9" s="140"/>
      <c r="U9" s="323" t="s">
        <v>89</v>
      </c>
      <c r="V9" s="323"/>
      <c r="W9" s="323"/>
      <c r="X9" s="323"/>
      <c r="Y9" s="323"/>
      <c r="Z9" s="323"/>
      <c r="AA9" s="323"/>
      <c r="AB9" s="323"/>
      <c r="AC9" s="141"/>
      <c r="AD9" s="121"/>
      <c r="AE9" s="109"/>
      <c r="AF9" s="321" t="s">
        <v>94</v>
      </c>
      <c r="AG9" s="321"/>
      <c r="AH9" s="321"/>
      <c r="AI9" s="321"/>
      <c r="AJ9" s="322"/>
      <c r="AK9" s="322"/>
      <c r="AL9" s="322"/>
      <c r="AM9" s="322"/>
      <c r="AN9" s="111" t="s">
        <v>101</v>
      </c>
      <c r="AO9" s="110"/>
      <c r="AP9" s="102"/>
    </row>
    <row r="10" spans="3:42" s="99" customFormat="1" ht="9" customHeight="1">
      <c r="C10" s="13"/>
      <c r="D10" s="14"/>
      <c r="E10" s="14"/>
      <c r="F10" s="14"/>
      <c r="G10" s="14"/>
      <c r="H10" s="14"/>
      <c r="I10" s="14"/>
      <c r="J10" s="15"/>
      <c r="K10" s="121"/>
      <c r="L10" s="121"/>
      <c r="M10" s="100"/>
      <c r="N10" s="100"/>
      <c r="O10" s="100"/>
      <c r="P10" s="100"/>
      <c r="Q10" s="100"/>
      <c r="S10" s="101"/>
      <c r="T10" s="140"/>
      <c r="U10" s="323"/>
      <c r="V10" s="323"/>
      <c r="W10" s="323"/>
      <c r="X10" s="323"/>
      <c r="Y10" s="323"/>
      <c r="Z10" s="323"/>
      <c r="AA10" s="323"/>
      <c r="AB10" s="323"/>
      <c r="AC10" s="141"/>
      <c r="AD10" s="121"/>
      <c r="AE10" s="109"/>
      <c r="AF10" s="120"/>
      <c r="AG10" s="120"/>
      <c r="AH10" s="120"/>
      <c r="AI10" s="120"/>
      <c r="AJ10" s="112"/>
      <c r="AK10" s="112"/>
      <c r="AL10" s="112"/>
      <c r="AM10" s="112"/>
      <c r="AN10" s="112"/>
      <c r="AO10" s="110"/>
      <c r="AP10" s="102"/>
    </row>
    <row r="11" spans="3:42" s="99" customFormat="1" ht="9" customHeight="1">
      <c r="C11" s="13"/>
      <c r="D11" s="9"/>
      <c r="E11" s="9"/>
      <c r="F11" s="9"/>
      <c r="G11" s="9"/>
      <c r="H11" s="9"/>
      <c r="I11" s="9"/>
      <c r="J11" s="15"/>
      <c r="K11" s="121"/>
      <c r="L11" s="121"/>
      <c r="M11" s="100"/>
      <c r="N11" s="100"/>
      <c r="O11" s="100"/>
      <c r="P11" s="100"/>
      <c r="Q11" s="100"/>
      <c r="S11" s="101"/>
      <c r="T11" s="140"/>
      <c r="U11" s="337" t="s">
        <v>90</v>
      </c>
      <c r="V11" s="337"/>
      <c r="W11" s="337"/>
      <c r="X11" s="337"/>
      <c r="Y11" s="337"/>
      <c r="Z11" s="337"/>
      <c r="AA11" s="337"/>
      <c r="AB11" s="337"/>
      <c r="AC11" s="141"/>
      <c r="AD11" s="121"/>
      <c r="AE11" s="109"/>
      <c r="AF11" s="121"/>
      <c r="AG11" s="121"/>
      <c r="AH11" s="121"/>
      <c r="AI11" s="121"/>
      <c r="AJ11" s="100"/>
      <c r="AK11" s="100"/>
      <c r="AL11" s="100"/>
      <c r="AM11" s="100"/>
      <c r="AN11" s="100"/>
      <c r="AO11" s="110"/>
      <c r="AP11" s="102"/>
    </row>
    <row r="12" spans="3:42" s="99" customFormat="1" ht="16.5" customHeight="1">
      <c r="C12" s="13"/>
      <c r="D12" s="9"/>
      <c r="E12" s="9"/>
      <c r="F12" s="9"/>
      <c r="G12" s="9"/>
      <c r="H12" s="9"/>
      <c r="I12" s="9"/>
      <c r="J12" s="15"/>
      <c r="K12" s="121"/>
      <c r="L12" s="121"/>
      <c r="M12" s="100"/>
      <c r="N12" s="100"/>
      <c r="O12" s="100"/>
      <c r="P12" s="100"/>
      <c r="Q12" s="100"/>
      <c r="S12" s="101"/>
      <c r="T12" s="140"/>
      <c r="U12" s="337"/>
      <c r="V12" s="337"/>
      <c r="W12" s="337"/>
      <c r="X12" s="337"/>
      <c r="Y12" s="337"/>
      <c r="Z12" s="337"/>
      <c r="AA12" s="337"/>
      <c r="AB12" s="337"/>
      <c r="AC12" s="141"/>
      <c r="AD12" s="121"/>
      <c r="AE12" s="109"/>
      <c r="AF12" s="321" t="s">
        <v>91</v>
      </c>
      <c r="AG12" s="321"/>
      <c r="AH12" s="321"/>
      <c r="AI12" s="321"/>
      <c r="AJ12" s="273"/>
      <c r="AK12" s="273"/>
      <c r="AL12" s="273"/>
      <c r="AM12" s="273"/>
      <c r="AN12" s="100"/>
      <c r="AO12" s="110"/>
      <c r="AP12" s="102"/>
    </row>
    <row r="13" spans="3:42" s="99" customFormat="1" ht="9" customHeight="1">
      <c r="C13" s="13"/>
      <c r="D13" s="165"/>
      <c r="E13" s="165"/>
      <c r="F13" s="165"/>
      <c r="G13" s="165"/>
      <c r="H13" s="165"/>
      <c r="I13" s="165"/>
      <c r="J13" s="15"/>
      <c r="K13" s="121"/>
      <c r="L13" s="121"/>
      <c r="M13" s="100"/>
      <c r="N13" s="100"/>
      <c r="O13" s="100"/>
      <c r="P13" s="100"/>
      <c r="Q13" s="100"/>
      <c r="S13" s="101"/>
      <c r="T13" s="140"/>
      <c r="U13" s="337"/>
      <c r="V13" s="337"/>
      <c r="W13" s="337"/>
      <c r="X13" s="337"/>
      <c r="Y13" s="337"/>
      <c r="Z13" s="337"/>
      <c r="AA13" s="337"/>
      <c r="AB13" s="337"/>
      <c r="AC13" s="141"/>
      <c r="AD13" s="121"/>
      <c r="AE13" s="109"/>
      <c r="AF13" s="122"/>
      <c r="AG13" s="121"/>
      <c r="AH13" s="121"/>
      <c r="AI13" s="121"/>
      <c r="AJ13" s="100"/>
      <c r="AK13" s="100"/>
      <c r="AL13" s="100"/>
      <c r="AM13" s="100"/>
      <c r="AN13" s="100"/>
      <c r="AO13" s="110"/>
      <c r="AP13" s="102"/>
    </row>
    <row r="14" spans="3:42" s="99" customFormat="1" ht="13.5" thickBot="1">
      <c r="C14" s="13"/>
      <c r="D14" s="165"/>
      <c r="E14" s="165"/>
      <c r="F14" s="165"/>
      <c r="G14" s="165"/>
      <c r="H14" s="165"/>
      <c r="I14" s="165"/>
      <c r="J14" s="15"/>
      <c r="K14" s="121"/>
      <c r="L14" s="121"/>
      <c r="M14" s="100"/>
      <c r="N14" s="100"/>
      <c r="O14" s="100"/>
      <c r="P14" s="100"/>
      <c r="Q14" s="100"/>
      <c r="S14" s="101"/>
      <c r="T14" s="140"/>
      <c r="U14" s="338"/>
      <c r="V14" s="338"/>
      <c r="W14" s="338"/>
      <c r="X14" s="338"/>
      <c r="Y14" s="338"/>
      <c r="Z14" s="338"/>
      <c r="AA14" s="338"/>
      <c r="AB14" s="338"/>
      <c r="AC14" s="141"/>
      <c r="AD14" s="121"/>
      <c r="AE14" s="109"/>
      <c r="AF14" s="321" t="s">
        <v>93</v>
      </c>
      <c r="AG14" s="321"/>
      <c r="AH14" s="321"/>
      <c r="AI14" s="321"/>
      <c r="AJ14" s="273"/>
      <c r="AK14" s="273"/>
      <c r="AL14" s="273"/>
      <c r="AM14" s="273"/>
      <c r="AN14" s="100"/>
      <c r="AO14" s="110"/>
      <c r="AP14" s="102"/>
    </row>
    <row r="15" spans="3:42" s="99" customFormat="1" ht="8.25" customHeight="1" thickTop="1">
      <c r="C15" s="13"/>
      <c r="D15" s="14"/>
      <c r="E15" s="14"/>
      <c r="F15" s="14"/>
      <c r="G15" s="14"/>
      <c r="H15" s="14"/>
      <c r="I15" s="14"/>
      <c r="J15" s="15"/>
      <c r="K15" s="121"/>
      <c r="L15" s="121"/>
      <c r="M15" s="100"/>
      <c r="N15" s="100"/>
      <c r="O15" s="100"/>
      <c r="P15" s="100"/>
      <c r="Q15" s="100"/>
      <c r="S15" s="101"/>
      <c r="T15" s="142"/>
      <c r="U15" s="143"/>
      <c r="V15" s="143"/>
      <c r="W15" s="143"/>
      <c r="X15" s="143"/>
      <c r="Y15" s="144"/>
      <c r="Z15" s="123"/>
      <c r="AA15" s="123"/>
      <c r="AB15" s="123"/>
      <c r="AC15" s="145"/>
      <c r="AD15" s="121"/>
      <c r="AE15" s="113"/>
      <c r="AF15" s="123"/>
      <c r="AG15" s="123"/>
      <c r="AH15" s="123"/>
      <c r="AI15" s="123"/>
      <c r="AJ15" s="114"/>
      <c r="AK15" s="114"/>
      <c r="AL15" s="114"/>
      <c r="AM15" s="114"/>
      <c r="AN15" s="114"/>
      <c r="AO15" s="115"/>
      <c r="AP15" s="102"/>
    </row>
    <row r="16" spans="3:42" s="99" customFormat="1" ht="8.25" customHeight="1">
      <c r="C16" s="36"/>
      <c r="D16" s="37"/>
      <c r="E16" s="37"/>
      <c r="F16" s="37"/>
      <c r="G16" s="37"/>
      <c r="H16" s="37"/>
      <c r="I16" s="37"/>
      <c r="J16" s="38"/>
      <c r="K16" s="121"/>
      <c r="L16" s="121"/>
      <c r="M16" s="100"/>
      <c r="N16" s="100"/>
      <c r="O16" s="100"/>
      <c r="P16" s="100"/>
      <c r="Q16" s="100"/>
      <c r="S16" s="116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17"/>
      <c r="AF16" s="124"/>
      <c r="AG16" s="124"/>
      <c r="AH16" s="124"/>
      <c r="AI16" s="124"/>
      <c r="AJ16" s="117"/>
      <c r="AK16" s="117"/>
      <c r="AL16" s="117"/>
      <c r="AM16" s="117"/>
      <c r="AN16" s="117"/>
      <c r="AO16" s="117"/>
      <c r="AP16" s="118"/>
    </row>
    <row r="17" spans="3:12" s="99" customFormat="1" ht="12.75"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3:68" ht="12.75">
      <c r="C18" s="146"/>
      <c r="D18" s="146"/>
      <c r="E18" s="146"/>
      <c r="F18" s="146"/>
      <c r="G18" s="146"/>
      <c r="H18" s="146"/>
      <c r="I18" s="146"/>
      <c r="J18" s="146"/>
      <c r="K18" s="146"/>
      <c r="BB18" s="66"/>
      <c r="BC18" s="66"/>
      <c r="BD18" s="66"/>
      <c r="BE18" s="66"/>
      <c r="BF18" s="66"/>
      <c r="BG18" s="66"/>
      <c r="BK18" s="97"/>
      <c r="BL18" s="97"/>
      <c r="BM18" s="97"/>
      <c r="BN18" s="97"/>
      <c r="BO18" s="97"/>
      <c r="BP18" s="97"/>
    </row>
    <row r="19" spans="3:70" s="65" customFormat="1" ht="19.5"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119"/>
      <c r="BK19" s="119"/>
      <c r="BL19" s="119"/>
      <c r="BM19" s="119"/>
      <c r="BN19" s="119"/>
      <c r="BO19" s="119"/>
      <c r="BP19" s="119"/>
      <c r="BQ19" s="119"/>
      <c r="BR19" s="119"/>
    </row>
    <row r="20" spans="1:62" ht="12.75">
      <c r="A20" s="65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BB20" s="66"/>
      <c r="BC20" s="66"/>
      <c r="BD20" s="66"/>
      <c r="BE20" s="66"/>
      <c r="BF20" s="66"/>
      <c r="BG20" s="66"/>
      <c r="BH20" s="66"/>
      <c r="BI20" s="66"/>
      <c r="BJ20" s="66"/>
    </row>
    <row r="21" spans="1:62" ht="12.75">
      <c r="A21" s="65"/>
      <c r="B21" s="65"/>
      <c r="AW21" s="97"/>
      <c r="AX21" s="97"/>
      <c r="AY21" s="97"/>
      <c r="AZ21" s="97"/>
      <c r="BA21" s="97"/>
      <c r="BE21" s="66"/>
      <c r="BF21" s="66"/>
      <c r="BG21" s="66"/>
      <c r="BH21" s="66"/>
      <c r="BI21" s="66"/>
      <c r="BJ21" s="66"/>
    </row>
    <row r="22" spans="1:65" s="67" customFormat="1" ht="24.75" customHeight="1" thickBot="1">
      <c r="A22" s="65"/>
      <c r="B22" s="66"/>
      <c r="C22" s="182" t="s">
        <v>55</v>
      </c>
      <c r="D22" s="183"/>
      <c r="E22" s="184"/>
      <c r="F22" s="182" t="s">
        <v>56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276" t="s">
        <v>14</v>
      </c>
      <c r="T22" s="277"/>
      <c r="U22" s="277"/>
      <c r="V22" s="276" t="s">
        <v>17</v>
      </c>
      <c r="W22" s="277"/>
      <c r="X22" s="277"/>
      <c r="Y22" s="277"/>
      <c r="Z22" s="278"/>
      <c r="AA22" s="330" t="s">
        <v>51</v>
      </c>
      <c r="AB22" s="331"/>
      <c r="AC22" s="332"/>
      <c r="AD22" s="183" t="s">
        <v>98</v>
      </c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4"/>
      <c r="AP22" s="276" t="s">
        <v>20</v>
      </c>
      <c r="AQ22" s="277"/>
      <c r="AR22" s="278"/>
      <c r="AS22" s="348" t="s">
        <v>99</v>
      </c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276" t="s">
        <v>20</v>
      </c>
      <c r="BF22" s="277"/>
      <c r="BG22" s="278"/>
      <c r="BH22" s="66"/>
      <c r="BI22" s="66"/>
      <c r="BJ22" s="66"/>
      <c r="BK22" s="66"/>
      <c r="BL22" s="66"/>
      <c r="BM22" s="66"/>
    </row>
    <row r="23" spans="1:65" s="67" customFormat="1" ht="18.75" customHeight="1">
      <c r="A23" s="65"/>
      <c r="B23" s="65"/>
      <c r="C23" s="182"/>
      <c r="D23" s="183"/>
      <c r="E23" s="184"/>
      <c r="F23" s="182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4"/>
      <c r="S23" s="276" t="s">
        <v>15</v>
      </c>
      <c r="T23" s="277"/>
      <c r="U23" s="277"/>
      <c r="V23" s="276" t="s">
        <v>18</v>
      </c>
      <c r="W23" s="277"/>
      <c r="X23" s="277"/>
      <c r="Y23" s="277"/>
      <c r="Z23" s="278"/>
      <c r="AA23" s="330" t="s">
        <v>52</v>
      </c>
      <c r="AB23" s="331"/>
      <c r="AC23" s="332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9"/>
      <c r="AP23" s="276" t="s">
        <v>21</v>
      </c>
      <c r="AQ23" s="277"/>
      <c r="AR23" s="278"/>
      <c r="AS23" s="345" t="s">
        <v>35</v>
      </c>
      <c r="AT23" s="346"/>
      <c r="AU23" s="346"/>
      <c r="AV23" s="346"/>
      <c r="AW23" s="346"/>
      <c r="AX23" s="347"/>
      <c r="AY23" s="345" t="s">
        <v>36</v>
      </c>
      <c r="AZ23" s="346"/>
      <c r="BA23" s="346"/>
      <c r="BB23" s="346"/>
      <c r="BC23" s="346"/>
      <c r="BD23" s="347"/>
      <c r="BE23" s="276" t="s">
        <v>21</v>
      </c>
      <c r="BF23" s="277"/>
      <c r="BG23" s="278"/>
      <c r="BH23" s="66"/>
      <c r="BI23" s="66"/>
      <c r="BJ23" s="66"/>
      <c r="BK23" s="66"/>
      <c r="BL23" s="66"/>
      <c r="BM23" s="66"/>
    </row>
    <row r="24" spans="1:65" s="67" customFormat="1" ht="23.25" customHeight="1">
      <c r="A24" s="65"/>
      <c r="B24" s="66"/>
      <c r="C24" s="182"/>
      <c r="D24" s="183"/>
      <c r="E24" s="184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4"/>
      <c r="S24" s="276" t="s">
        <v>16</v>
      </c>
      <c r="T24" s="277"/>
      <c r="U24" s="277"/>
      <c r="V24" s="276" t="s">
        <v>19</v>
      </c>
      <c r="W24" s="277"/>
      <c r="X24" s="277"/>
      <c r="Y24" s="277"/>
      <c r="Z24" s="278"/>
      <c r="AA24" s="330" t="s">
        <v>53</v>
      </c>
      <c r="AB24" s="331"/>
      <c r="AC24" s="332"/>
      <c r="AD24" s="327" t="s">
        <v>87</v>
      </c>
      <c r="AE24" s="327"/>
      <c r="AF24" s="327"/>
      <c r="AG24" s="327" t="s">
        <v>95</v>
      </c>
      <c r="AH24" s="327"/>
      <c r="AI24" s="327"/>
      <c r="AJ24" s="327" t="s">
        <v>96</v>
      </c>
      <c r="AK24" s="327"/>
      <c r="AL24" s="327"/>
      <c r="AM24" s="333" t="s">
        <v>97</v>
      </c>
      <c r="AN24" s="333"/>
      <c r="AO24" s="334"/>
      <c r="AP24" s="276" t="s">
        <v>22</v>
      </c>
      <c r="AQ24" s="277"/>
      <c r="AR24" s="278"/>
      <c r="AS24" s="342" t="s">
        <v>72</v>
      </c>
      <c r="AT24" s="343"/>
      <c r="AU24" s="344"/>
      <c r="AV24" s="340" t="s">
        <v>34</v>
      </c>
      <c r="AW24" s="340"/>
      <c r="AX24" s="341"/>
      <c r="AY24" s="342" t="s">
        <v>37</v>
      </c>
      <c r="AZ24" s="343"/>
      <c r="BA24" s="344"/>
      <c r="BB24" s="340" t="s">
        <v>38</v>
      </c>
      <c r="BC24" s="340"/>
      <c r="BD24" s="341"/>
      <c r="BE24" s="276" t="s">
        <v>23</v>
      </c>
      <c r="BF24" s="277"/>
      <c r="BG24" s="278"/>
      <c r="BH24" s="66"/>
      <c r="BI24" s="66"/>
      <c r="BJ24" s="66"/>
      <c r="BK24" s="66"/>
      <c r="BL24" s="66"/>
      <c r="BM24" s="66"/>
    </row>
    <row r="25" spans="1:65" s="67" customFormat="1" ht="18" customHeight="1" thickBot="1">
      <c r="A25" s="65"/>
      <c r="B25" s="66"/>
      <c r="C25" s="185"/>
      <c r="D25" s="180"/>
      <c r="E25" s="181"/>
      <c r="F25" s="185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1"/>
      <c r="S25" s="269" t="s">
        <v>102</v>
      </c>
      <c r="T25" s="270"/>
      <c r="U25" s="272"/>
      <c r="V25" s="269" t="s">
        <v>103</v>
      </c>
      <c r="W25" s="270"/>
      <c r="X25" s="270"/>
      <c r="Y25" s="270"/>
      <c r="Z25" s="272"/>
      <c r="AA25" s="269" t="s">
        <v>104</v>
      </c>
      <c r="AB25" s="270"/>
      <c r="AC25" s="272"/>
      <c r="AD25" s="274" t="s">
        <v>105</v>
      </c>
      <c r="AE25" s="275"/>
      <c r="AF25" s="275"/>
      <c r="AG25" s="274" t="s">
        <v>106</v>
      </c>
      <c r="AH25" s="275"/>
      <c r="AI25" s="275"/>
      <c r="AJ25" s="274" t="s">
        <v>107</v>
      </c>
      <c r="AK25" s="275"/>
      <c r="AL25" s="275"/>
      <c r="AM25" s="274" t="s">
        <v>108</v>
      </c>
      <c r="AN25" s="275"/>
      <c r="AO25" s="275"/>
      <c r="AP25" s="269" t="s">
        <v>109</v>
      </c>
      <c r="AQ25" s="270"/>
      <c r="AR25" s="272"/>
      <c r="AS25" s="269" t="s">
        <v>110</v>
      </c>
      <c r="AT25" s="270"/>
      <c r="AU25" s="271"/>
      <c r="AV25" s="269" t="s">
        <v>111</v>
      </c>
      <c r="AW25" s="270"/>
      <c r="AX25" s="271"/>
      <c r="AY25" s="269" t="s">
        <v>112</v>
      </c>
      <c r="AZ25" s="270"/>
      <c r="BA25" s="271"/>
      <c r="BB25" s="269" t="s">
        <v>113</v>
      </c>
      <c r="BC25" s="270"/>
      <c r="BD25" s="271"/>
      <c r="BE25" s="269" t="s">
        <v>114</v>
      </c>
      <c r="BF25" s="270"/>
      <c r="BG25" s="272"/>
      <c r="BH25" s="66"/>
      <c r="BI25" s="66"/>
      <c r="BJ25" s="66"/>
      <c r="BK25" s="66"/>
      <c r="BL25" s="66"/>
      <c r="BM25" s="66"/>
    </row>
    <row r="26" spans="1:62" ht="12.75">
      <c r="A26" s="65"/>
      <c r="B26" s="65"/>
      <c r="C26" s="324">
        <v>2745</v>
      </c>
      <c r="D26" s="325"/>
      <c r="E26" s="326"/>
      <c r="F26" s="246" t="s">
        <v>46</v>
      </c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8"/>
      <c r="S26" s="234"/>
      <c r="T26" s="235"/>
      <c r="U26" s="235"/>
      <c r="V26" s="234"/>
      <c r="W26" s="235"/>
      <c r="X26" s="235"/>
      <c r="Y26" s="235"/>
      <c r="Z26" s="236"/>
      <c r="AA26" s="312"/>
      <c r="AB26" s="313"/>
      <c r="AC26" s="314"/>
      <c r="AD26" s="235"/>
      <c r="AE26" s="235"/>
      <c r="AF26" s="301"/>
      <c r="AG26" s="226"/>
      <c r="AH26" s="226"/>
      <c r="AI26" s="195"/>
      <c r="AJ26" s="226"/>
      <c r="AK26" s="226"/>
      <c r="AL26" s="195"/>
      <c r="AM26" s="226"/>
      <c r="AN26" s="226"/>
      <c r="AO26" s="226"/>
      <c r="AP26" s="252"/>
      <c r="AQ26" s="226"/>
      <c r="AR26" s="227"/>
      <c r="AS26" s="252"/>
      <c r="AT26" s="226"/>
      <c r="AU26" s="195"/>
      <c r="AV26" s="226"/>
      <c r="AW26" s="226"/>
      <c r="AX26" s="194"/>
      <c r="AY26" s="252"/>
      <c r="AZ26" s="226"/>
      <c r="BA26" s="195"/>
      <c r="BB26" s="226"/>
      <c r="BC26" s="226"/>
      <c r="BD26" s="194"/>
      <c r="BE26" s="252"/>
      <c r="BF26" s="226"/>
      <c r="BG26" s="227"/>
      <c r="BH26" s="66"/>
      <c r="BI26" s="66"/>
      <c r="BJ26" s="66"/>
    </row>
    <row r="27" spans="1:62" ht="12.75">
      <c r="A27" s="65"/>
      <c r="C27" s="294">
        <v>27451</v>
      </c>
      <c r="D27" s="295"/>
      <c r="E27" s="296"/>
      <c r="F27" s="221" t="s">
        <v>32</v>
      </c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3"/>
      <c r="S27" s="234"/>
      <c r="T27" s="235"/>
      <c r="U27" s="235"/>
      <c r="V27" s="234"/>
      <c r="W27" s="235"/>
      <c r="X27" s="235"/>
      <c r="Y27" s="235"/>
      <c r="Z27" s="236"/>
      <c r="AA27" s="312"/>
      <c r="AB27" s="313"/>
      <c r="AC27" s="314"/>
      <c r="AD27" s="235"/>
      <c r="AE27" s="235"/>
      <c r="AF27" s="301"/>
      <c r="AG27" s="226"/>
      <c r="AH27" s="226"/>
      <c r="AI27" s="195"/>
      <c r="AJ27" s="226"/>
      <c r="AK27" s="226"/>
      <c r="AL27" s="195"/>
      <c r="AM27" s="226"/>
      <c r="AN27" s="226"/>
      <c r="AO27" s="226"/>
      <c r="AP27" s="252"/>
      <c r="AQ27" s="226"/>
      <c r="AR27" s="227"/>
      <c r="AS27" s="252"/>
      <c r="AT27" s="226"/>
      <c r="AU27" s="195"/>
      <c r="AV27" s="226"/>
      <c r="AW27" s="226"/>
      <c r="AX27" s="194"/>
      <c r="AY27" s="252"/>
      <c r="AZ27" s="226"/>
      <c r="BA27" s="195"/>
      <c r="BB27" s="226"/>
      <c r="BC27" s="226"/>
      <c r="BD27" s="194"/>
      <c r="BE27" s="202">
        <f>+AP27-AS27</f>
        <v>0</v>
      </c>
      <c r="BF27" s="203"/>
      <c r="BG27" s="204"/>
      <c r="BH27" s="66"/>
      <c r="BI27" s="66"/>
      <c r="BJ27" s="66"/>
    </row>
    <row r="28" spans="1:62" ht="12.75">
      <c r="A28" s="65"/>
      <c r="B28" s="65"/>
      <c r="C28" s="282" t="s">
        <v>31</v>
      </c>
      <c r="D28" s="283"/>
      <c r="E28" s="284"/>
      <c r="F28" s="240" t="s">
        <v>69</v>
      </c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2"/>
      <c r="S28" s="234"/>
      <c r="T28" s="235"/>
      <c r="U28" s="235"/>
      <c r="V28" s="259" t="s">
        <v>42</v>
      </c>
      <c r="W28" s="260"/>
      <c r="X28" s="260"/>
      <c r="Y28" s="260"/>
      <c r="Z28" s="261"/>
      <c r="AA28" s="312"/>
      <c r="AB28" s="313"/>
      <c r="AC28" s="314"/>
      <c r="AD28" s="260" t="s">
        <v>57</v>
      </c>
      <c r="AE28" s="260"/>
      <c r="AF28" s="302"/>
      <c r="AG28" s="206"/>
      <c r="AH28" s="206"/>
      <c r="AI28" s="190"/>
      <c r="AJ28" s="206"/>
      <c r="AK28" s="206"/>
      <c r="AL28" s="190"/>
      <c r="AM28" s="206"/>
      <c r="AN28" s="206"/>
      <c r="AO28" s="206"/>
      <c r="AP28" s="205"/>
      <c r="AQ28" s="206"/>
      <c r="AR28" s="192"/>
      <c r="AS28" s="205"/>
      <c r="AT28" s="206"/>
      <c r="AU28" s="190"/>
      <c r="AV28" s="206"/>
      <c r="AW28" s="206"/>
      <c r="AX28" s="193"/>
      <c r="AY28" s="205"/>
      <c r="AZ28" s="206"/>
      <c r="BA28" s="190"/>
      <c r="BB28" s="206"/>
      <c r="BC28" s="206"/>
      <c r="BD28" s="193"/>
      <c r="BE28" s="202">
        <f>+AP28-AS28</f>
        <v>0</v>
      </c>
      <c r="BF28" s="203"/>
      <c r="BG28" s="204"/>
      <c r="BH28" s="66"/>
      <c r="BI28" s="66"/>
      <c r="BJ28" s="66"/>
    </row>
    <row r="29" spans="1:62" ht="12.75">
      <c r="A29" s="65"/>
      <c r="B29" s="65"/>
      <c r="C29" s="177"/>
      <c r="D29" s="178"/>
      <c r="E29" s="179"/>
      <c r="F29" s="168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4"/>
      <c r="S29" s="68"/>
      <c r="T29" s="69"/>
      <c r="U29" s="69"/>
      <c r="V29" s="175"/>
      <c r="W29" s="74"/>
      <c r="X29" s="74"/>
      <c r="Y29" s="74"/>
      <c r="Z29" s="176"/>
      <c r="AA29" s="71"/>
      <c r="AB29" s="72"/>
      <c r="AC29" s="73"/>
      <c r="AD29" s="74"/>
      <c r="AE29" s="74"/>
      <c r="AF29" s="75"/>
      <c r="AG29" s="76"/>
      <c r="AH29" s="76"/>
      <c r="AI29" s="77"/>
      <c r="AJ29" s="76"/>
      <c r="AK29" s="76"/>
      <c r="AL29" s="77"/>
      <c r="AM29" s="76"/>
      <c r="AN29" s="76"/>
      <c r="AO29" s="76"/>
      <c r="AP29" s="172"/>
      <c r="AQ29" s="76"/>
      <c r="AR29" s="173"/>
      <c r="AS29" s="172"/>
      <c r="AT29" s="76"/>
      <c r="AU29" s="77"/>
      <c r="AV29" s="76"/>
      <c r="AW29" s="76"/>
      <c r="AX29" s="174"/>
      <c r="AY29" s="172"/>
      <c r="AZ29" s="76"/>
      <c r="BA29" s="77"/>
      <c r="BB29" s="76"/>
      <c r="BC29" s="76"/>
      <c r="BD29" s="174"/>
      <c r="BE29" s="169"/>
      <c r="BF29" s="170"/>
      <c r="BG29" s="171"/>
      <c r="BH29" s="66"/>
      <c r="BI29" s="66"/>
      <c r="BJ29" s="66"/>
    </row>
    <row r="30" spans="1:62" ht="22.5">
      <c r="A30" s="65"/>
      <c r="C30" s="234"/>
      <c r="D30" s="235"/>
      <c r="E30" s="236"/>
      <c r="F30" s="215" t="s">
        <v>66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7"/>
      <c r="S30" s="234"/>
      <c r="T30" s="235"/>
      <c r="U30" s="235"/>
      <c r="V30" s="234"/>
      <c r="W30" s="235"/>
      <c r="X30" s="235"/>
      <c r="Y30" s="235"/>
      <c r="Z30" s="236"/>
      <c r="AA30" s="312"/>
      <c r="AB30" s="313"/>
      <c r="AC30" s="314"/>
      <c r="AD30" s="260"/>
      <c r="AE30" s="260"/>
      <c r="AF30" s="302"/>
      <c r="AG30" s="206"/>
      <c r="AH30" s="206"/>
      <c r="AI30" s="190"/>
      <c r="AJ30" s="206"/>
      <c r="AK30" s="206"/>
      <c r="AL30" s="190"/>
      <c r="AM30" s="206"/>
      <c r="AN30" s="206"/>
      <c r="AO30" s="206"/>
      <c r="AP30" s="205"/>
      <c r="AQ30" s="206"/>
      <c r="AR30" s="192"/>
      <c r="AS30" s="205"/>
      <c r="AT30" s="206"/>
      <c r="AU30" s="190"/>
      <c r="AV30" s="206"/>
      <c r="AW30" s="206"/>
      <c r="AX30" s="193"/>
      <c r="AY30" s="205"/>
      <c r="AZ30" s="206"/>
      <c r="BA30" s="190"/>
      <c r="BB30" s="206"/>
      <c r="BC30" s="206"/>
      <c r="BD30" s="193"/>
      <c r="BE30" s="202">
        <f>+AP30-AS30</f>
        <v>0</v>
      </c>
      <c r="BF30" s="203"/>
      <c r="BG30" s="204"/>
      <c r="BH30" s="66"/>
      <c r="BI30" s="66"/>
      <c r="BJ30" s="66"/>
    </row>
    <row r="31" spans="1:62" ht="22.5">
      <c r="A31" s="65"/>
      <c r="C31" s="68"/>
      <c r="D31" s="69"/>
      <c r="E31" s="70"/>
      <c r="F31" s="215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7"/>
      <c r="S31" s="68"/>
      <c r="T31" s="69"/>
      <c r="U31" s="69"/>
      <c r="V31" s="68"/>
      <c r="W31" s="69"/>
      <c r="X31" s="69"/>
      <c r="Y31" s="69"/>
      <c r="Z31" s="70"/>
      <c r="AA31" s="71"/>
      <c r="AB31" s="72"/>
      <c r="AC31" s="73"/>
      <c r="AD31" s="74"/>
      <c r="AE31" s="74"/>
      <c r="AF31" s="75"/>
      <c r="AG31" s="76"/>
      <c r="AH31" s="76"/>
      <c r="AI31" s="77"/>
      <c r="AJ31" s="76"/>
      <c r="AK31" s="76"/>
      <c r="AL31" s="77"/>
      <c r="AM31" s="76"/>
      <c r="AN31" s="76"/>
      <c r="AO31" s="76"/>
      <c r="AP31" s="205"/>
      <c r="AQ31" s="206"/>
      <c r="AR31" s="192"/>
      <c r="AS31" s="205"/>
      <c r="AT31" s="206"/>
      <c r="AU31" s="190"/>
      <c r="AV31" s="206"/>
      <c r="AW31" s="206"/>
      <c r="AX31" s="193"/>
      <c r="AY31" s="205"/>
      <c r="AZ31" s="206"/>
      <c r="BA31" s="190"/>
      <c r="BB31" s="206"/>
      <c r="BC31" s="206"/>
      <c r="BD31" s="193"/>
      <c r="BE31" s="205"/>
      <c r="BF31" s="206"/>
      <c r="BG31" s="192"/>
      <c r="BH31" s="66"/>
      <c r="BI31" s="66"/>
      <c r="BJ31" s="66"/>
    </row>
    <row r="32" spans="3:62" ht="12.75">
      <c r="C32" s="294">
        <v>27452</v>
      </c>
      <c r="D32" s="295"/>
      <c r="E32" s="296"/>
      <c r="F32" s="221" t="s">
        <v>39</v>
      </c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3"/>
      <c r="S32" s="234"/>
      <c r="T32" s="235"/>
      <c r="U32" s="235"/>
      <c r="V32" s="234"/>
      <c r="W32" s="235"/>
      <c r="X32" s="235"/>
      <c r="Y32" s="235"/>
      <c r="Z32" s="236"/>
      <c r="AA32" s="312"/>
      <c r="AB32" s="313"/>
      <c r="AC32" s="314"/>
      <c r="AD32" s="260"/>
      <c r="AE32" s="260"/>
      <c r="AF32" s="302"/>
      <c r="AG32" s="206"/>
      <c r="AH32" s="206"/>
      <c r="AI32" s="190"/>
      <c r="AJ32" s="206"/>
      <c r="AK32" s="206"/>
      <c r="AL32" s="190"/>
      <c r="AM32" s="206"/>
      <c r="AN32" s="206"/>
      <c r="AO32" s="206"/>
      <c r="AP32" s="205"/>
      <c r="AQ32" s="206"/>
      <c r="AR32" s="192"/>
      <c r="AS32" s="205"/>
      <c r="AT32" s="206"/>
      <c r="AU32" s="190"/>
      <c r="AV32" s="206"/>
      <c r="AW32" s="206"/>
      <c r="AX32" s="193"/>
      <c r="AY32" s="205"/>
      <c r="AZ32" s="206"/>
      <c r="BA32" s="190"/>
      <c r="BB32" s="206"/>
      <c r="BC32" s="206"/>
      <c r="BD32" s="193"/>
      <c r="BE32" s="205"/>
      <c r="BF32" s="206"/>
      <c r="BG32" s="192"/>
      <c r="BH32" s="66"/>
      <c r="BI32" s="66"/>
      <c r="BJ32" s="66"/>
    </row>
    <row r="33" spans="3:62" ht="12.75">
      <c r="C33" s="282" t="s">
        <v>40</v>
      </c>
      <c r="D33" s="283"/>
      <c r="E33" s="284"/>
      <c r="F33" s="240" t="s">
        <v>70</v>
      </c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2"/>
      <c r="S33" s="234"/>
      <c r="T33" s="235"/>
      <c r="U33" s="235"/>
      <c r="V33" s="259" t="s">
        <v>43</v>
      </c>
      <c r="W33" s="260"/>
      <c r="X33" s="260"/>
      <c r="Y33" s="260"/>
      <c r="Z33" s="261"/>
      <c r="AA33" s="312"/>
      <c r="AB33" s="313"/>
      <c r="AC33" s="314"/>
      <c r="AD33" s="260" t="s">
        <v>58</v>
      </c>
      <c r="AE33" s="260"/>
      <c r="AF33" s="302"/>
      <c r="AG33" s="206"/>
      <c r="AH33" s="206"/>
      <c r="AI33" s="190"/>
      <c r="AJ33" s="206"/>
      <c r="AK33" s="206"/>
      <c r="AL33" s="190"/>
      <c r="AM33" s="206"/>
      <c r="AN33" s="206"/>
      <c r="AO33" s="206"/>
      <c r="AP33" s="205"/>
      <c r="AQ33" s="206"/>
      <c r="AR33" s="192"/>
      <c r="AS33" s="205"/>
      <c r="AT33" s="206"/>
      <c r="AU33" s="190"/>
      <c r="AV33" s="206"/>
      <c r="AW33" s="206"/>
      <c r="AX33" s="193"/>
      <c r="AY33" s="205"/>
      <c r="AZ33" s="206"/>
      <c r="BA33" s="190"/>
      <c r="BB33" s="206"/>
      <c r="BC33" s="206"/>
      <c r="BD33" s="193"/>
      <c r="BE33" s="202">
        <f>+AP33-AS33</f>
        <v>0</v>
      </c>
      <c r="BF33" s="203"/>
      <c r="BG33" s="204"/>
      <c r="BH33" s="66"/>
      <c r="BI33" s="66"/>
      <c r="BJ33" s="66"/>
    </row>
    <row r="34" spans="3:62" ht="12.75">
      <c r="C34" s="282" t="s">
        <v>41</v>
      </c>
      <c r="D34" s="283"/>
      <c r="E34" s="284"/>
      <c r="F34" s="240" t="s">
        <v>71</v>
      </c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234"/>
      <c r="T34" s="235"/>
      <c r="U34" s="235"/>
      <c r="V34" s="259" t="s">
        <v>44</v>
      </c>
      <c r="W34" s="260"/>
      <c r="X34" s="260"/>
      <c r="Y34" s="260"/>
      <c r="Z34" s="261"/>
      <c r="AA34" s="312"/>
      <c r="AB34" s="313"/>
      <c r="AC34" s="314"/>
      <c r="AD34" s="260" t="s">
        <v>59</v>
      </c>
      <c r="AE34" s="260"/>
      <c r="AF34" s="302"/>
      <c r="AG34" s="206"/>
      <c r="AH34" s="206"/>
      <c r="AI34" s="190"/>
      <c r="AJ34" s="206"/>
      <c r="AK34" s="206"/>
      <c r="AL34" s="190"/>
      <c r="AM34" s="206"/>
      <c r="AN34" s="206"/>
      <c r="AO34" s="206"/>
      <c r="AP34" s="205"/>
      <c r="AQ34" s="206"/>
      <c r="AR34" s="192"/>
      <c r="AS34" s="205"/>
      <c r="AT34" s="206"/>
      <c r="AU34" s="190"/>
      <c r="AV34" s="206"/>
      <c r="AW34" s="206"/>
      <c r="AX34" s="193"/>
      <c r="AY34" s="205"/>
      <c r="AZ34" s="206"/>
      <c r="BA34" s="190"/>
      <c r="BB34" s="206"/>
      <c r="BC34" s="206"/>
      <c r="BD34" s="193"/>
      <c r="BE34" s="202">
        <f>+AP34-AS34</f>
        <v>0</v>
      </c>
      <c r="BF34" s="203"/>
      <c r="BG34" s="204"/>
      <c r="BH34" s="66"/>
      <c r="BI34" s="66"/>
      <c r="BJ34" s="66"/>
    </row>
    <row r="35" spans="3:62" ht="12.75">
      <c r="C35" s="177"/>
      <c r="D35" s="178"/>
      <c r="E35" s="179"/>
      <c r="F35" s="168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4"/>
      <c r="S35" s="68"/>
      <c r="T35" s="69"/>
      <c r="U35" s="69"/>
      <c r="V35" s="175"/>
      <c r="W35" s="74"/>
      <c r="X35" s="74"/>
      <c r="Y35" s="74"/>
      <c r="Z35" s="176"/>
      <c r="AA35" s="71"/>
      <c r="AB35" s="72"/>
      <c r="AC35" s="73"/>
      <c r="AD35" s="74"/>
      <c r="AE35" s="74"/>
      <c r="AF35" s="75"/>
      <c r="AG35" s="76"/>
      <c r="AH35" s="76"/>
      <c r="AI35" s="77"/>
      <c r="AJ35" s="76"/>
      <c r="AK35" s="76"/>
      <c r="AL35" s="77"/>
      <c r="AM35" s="76"/>
      <c r="AN35" s="76"/>
      <c r="AO35" s="76"/>
      <c r="AP35" s="172"/>
      <c r="AQ35" s="76"/>
      <c r="AR35" s="173"/>
      <c r="AS35" s="172"/>
      <c r="AT35" s="76"/>
      <c r="AU35" s="77"/>
      <c r="AV35" s="76"/>
      <c r="AW35" s="76"/>
      <c r="AX35" s="174"/>
      <c r="AY35" s="172"/>
      <c r="AZ35" s="76"/>
      <c r="BA35" s="77"/>
      <c r="BB35" s="76"/>
      <c r="BC35" s="76"/>
      <c r="BD35" s="174"/>
      <c r="BE35" s="169"/>
      <c r="BF35" s="170"/>
      <c r="BG35" s="171"/>
      <c r="BH35" s="66"/>
      <c r="BI35" s="66"/>
      <c r="BJ35" s="66"/>
    </row>
    <row r="36" spans="3:62" ht="23.25" thickBot="1">
      <c r="C36" s="285"/>
      <c r="D36" s="286"/>
      <c r="E36" s="287"/>
      <c r="F36" s="279" t="s">
        <v>66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1"/>
      <c r="S36" s="234"/>
      <c r="T36" s="235"/>
      <c r="U36" s="235"/>
      <c r="V36" s="262"/>
      <c r="W36" s="263"/>
      <c r="X36" s="263"/>
      <c r="Y36" s="263"/>
      <c r="Z36" s="264"/>
      <c r="AA36" s="312"/>
      <c r="AB36" s="313"/>
      <c r="AC36" s="314"/>
      <c r="AD36" s="260"/>
      <c r="AE36" s="260"/>
      <c r="AF36" s="302"/>
      <c r="AG36" s="206"/>
      <c r="AH36" s="206"/>
      <c r="AI36" s="190"/>
      <c r="AJ36" s="206"/>
      <c r="AK36" s="206"/>
      <c r="AL36" s="190"/>
      <c r="AM36" s="206"/>
      <c r="AN36" s="206"/>
      <c r="AO36" s="206"/>
      <c r="AP36" s="212"/>
      <c r="AQ36" s="213"/>
      <c r="AR36" s="214"/>
      <c r="AS36" s="205"/>
      <c r="AT36" s="206"/>
      <c r="AU36" s="190"/>
      <c r="AV36" s="213"/>
      <c r="AW36" s="213"/>
      <c r="AX36" s="200"/>
      <c r="AY36" s="205"/>
      <c r="AZ36" s="206"/>
      <c r="BA36" s="190"/>
      <c r="BB36" s="213"/>
      <c r="BC36" s="213"/>
      <c r="BD36" s="200"/>
      <c r="BE36" s="212"/>
      <c r="BF36" s="213"/>
      <c r="BG36" s="214"/>
      <c r="BH36" s="66"/>
      <c r="BI36" s="66"/>
      <c r="BJ36" s="66"/>
    </row>
    <row r="37" spans="3:62" ht="13.5" thickBot="1">
      <c r="C37" s="291"/>
      <c r="D37" s="292"/>
      <c r="E37" s="293"/>
      <c r="F37" s="237" t="s">
        <v>100</v>
      </c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9"/>
      <c r="S37" s="265"/>
      <c r="T37" s="265"/>
      <c r="U37" s="265"/>
      <c r="V37" s="266" t="s">
        <v>45</v>
      </c>
      <c r="W37" s="267"/>
      <c r="X37" s="267"/>
      <c r="Y37" s="267"/>
      <c r="Z37" s="268"/>
      <c r="AA37" s="315"/>
      <c r="AB37" s="316"/>
      <c r="AC37" s="317"/>
      <c r="AD37" s="267" t="s">
        <v>64</v>
      </c>
      <c r="AE37" s="267"/>
      <c r="AF37" s="300"/>
      <c r="AG37" s="225"/>
      <c r="AH37" s="225"/>
      <c r="AI37" s="196"/>
      <c r="AJ37" s="299"/>
      <c r="AK37" s="225"/>
      <c r="AL37" s="196"/>
      <c r="AM37" s="225"/>
      <c r="AN37" s="225"/>
      <c r="AO37" s="225"/>
      <c r="AP37" s="224"/>
      <c r="AQ37" s="225"/>
      <c r="AR37" s="220"/>
      <c r="AS37" s="224"/>
      <c r="AT37" s="225"/>
      <c r="AU37" s="196"/>
      <c r="AV37" s="225"/>
      <c r="AW37" s="225"/>
      <c r="AX37" s="201"/>
      <c r="AY37" s="224"/>
      <c r="AZ37" s="225"/>
      <c r="BA37" s="196"/>
      <c r="BB37" s="225"/>
      <c r="BC37" s="225"/>
      <c r="BD37" s="201"/>
      <c r="BE37" s="207">
        <f>+AP37-AS37</f>
        <v>0</v>
      </c>
      <c r="BF37" s="208"/>
      <c r="BG37" s="209"/>
      <c r="BH37" s="66"/>
      <c r="BI37" s="66"/>
      <c r="BJ37" s="66"/>
    </row>
    <row r="38" spans="3:62" ht="12.75">
      <c r="C38" s="288"/>
      <c r="D38" s="289"/>
      <c r="E38" s="290"/>
      <c r="F38" s="243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5"/>
      <c r="S38" s="288"/>
      <c r="T38" s="289"/>
      <c r="U38" s="289"/>
      <c r="V38" s="234"/>
      <c r="W38" s="235"/>
      <c r="X38" s="235"/>
      <c r="Y38" s="235"/>
      <c r="Z38" s="236"/>
      <c r="AA38" s="234"/>
      <c r="AB38" s="235"/>
      <c r="AC38" s="236"/>
      <c r="AD38" s="235"/>
      <c r="AE38" s="235"/>
      <c r="AF38" s="301"/>
      <c r="AG38" s="226"/>
      <c r="AH38" s="226"/>
      <c r="AI38" s="195"/>
      <c r="AJ38" s="298"/>
      <c r="AK38" s="226"/>
      <c r="AL38" s="195"/>
      <c r="AM38" s="298"/>
      <c r="AN38" s="226"/>
      <c r="AO38" s="226"/>
      <c r="AP38" s="210"/>
      <c r="AQ38" s="198"/>
      <c r="AR38" s="199"/>
      <c r="AS38" s="210"/>
      <c r="AT38" s="198"/>
      <c r="AU38" s="191"/>
      <c r="AV38" s="198"/>
      <c r="AW38" s="198"/>
      <c r="AX38" s="197"/>
      <c r="AY38" s="210"/>
      <c r="AZ38" s="198"/>
      <c r="BA38" s="191"/>
      <c r="BB38" s="198"/>
      <c r="BC38" s="198"/>
      <c r="BD38" s="197"/>
      <c r="BE38" s="210"/>
      <c r="BF38" s="198"/>
      <c r="BG38" s="199"/>
      <c r="BH38" s="66"/>
      <c r="BI38" s="66"/>
      <c r="BJ38" s="66"/>
    </row>
    <row r="39" spans="3:62" ht="12.75">
      <c r="C39" s="246">
        <v>42</v>
      </c>
      <c r="D39" s="247"/>
      <c r="E39" s="248"/>
      <c r="F39" s="246" t="s">
        <v>47</v>
      </c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8"/>
      <c r="S39" s="234"/>
      <c r="T39" s="235"/>
      <c r="U39" s="235"/>
      <c r="V39" s="234"/>
      <c r="W39" s="235"/>
      <c r="X39" s="235"/>
      <c r="Y39" s="235"/>
      <c r="Z39" s="236"/>
      <c r="AA39" s="318"/>
      <c r="AB39" s="319"/>
      <c r="AC39" s="320"/>
      <c r="AD39" s="235"/>
      <c r="AE39" s="235"/>
      <c r="AF39" s="301"/>
      <c r="AG39" s="226"/>
      <c r="AH39" s="226"/>
      <c r="AI39" s="195"/>
      <c r="AJ39" s="297"/>
      <c r="AK39" s="206"/>
      <c r="AL39" s="190"/>
      <c r="AM39" s="298"/>
      <c r="AN39" s="226"/>
      <c r="AO39" s="226"/>
      <c r="AP39" s="252"/>
      <c r="AQ39" s="226"/>
      <c r="AR39" s="227"/>
      <c r="AS39" s="252"/>
      <c r="AT39" s="226"/>
      <c r="AU39" s="195"/>
      <c r="AV39" s="226"/>
      <c r="AW39" s="226"/>
      <c r="AX39" s="194"/>
      <c r="AY39" s="252"/>
      <c r="AZ39" s="226"/>
      <c r="BA39" s="195"/>
      <c r="BB39" s="226"/>
      <c r="BC39" s="226"/>
      <c r="BD39" s="194"/>
      <c r="BE39" s="252"/>
      <c r="BF39" s="226"/>
      <c r="BG39" s="227"/>
      <c r="BH39" s="66"/>
      <c r="BI39" s="66"/>
      <c r="BJ39" s="66"/>
    </row>
    <row r="40" spans="3:62" ht="12.75">
      <c r="C40" s="234">
        <v>42211</v>
      </c>
      <c r="D40" s="235"/>
      <c r="E40" s="236"/>
      <c r="F40" s="240" t="s">
        <v>69</v>
      </c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2"/>
      <c r="S40" s="234"/>
      <c r="T40" s="235"/>
      <c r="U40" s="235"/>
      <c r="V40" s="259" t="s">
        <v>49</v>
      </c>
      <c r="W40" s="260"/>
      <c r="X40" s="260"/>
      <c r="Y40" s="260"/>
      <c r="Z40" s="261"/>
      <c r="AA40" s="306">
        <v>0.02</v>
      </c>
      <c r="AB40" s="307"/>
      <c r="AC40" s="308"/>
      <c r="AD40" s="515" t="s">
        <v>60</v>
      </c>
      <c r="AE40" s="515"/>
      <c r="AF40" s="516"/>
      <c r="AG40" s="206"/>
      <c r="AH40" s="206"/>
      <c r="AI40" s="190"/>
      <c r="AJ40" s="297"/>
      <c r="AK40" s="206"/>
      <c r="AL40" s="190"/>
      <c r="AM40" s="297"/>
      <c r="AN40" s="206"/>
      <c r="AO40" s="206"/>
      <c r="AP40" s="252"/>
      <c r="AQ40" s="226"/>
      <c r="AR40" s="227"/>
      <c r="AS40" s="188"/>
      <c r="AT40" s="186"/>
      <c r="AU40" s="189"/>
      <c r="AV40" s="186"/>
      <c r="AW40" s="186"/>
      <c r="AX40" s="187"/>
      <c r="AY40" s="188"/>
      <c r="AZ40" s="186"/>
      <c r="BA40" s="189"/>
      <c r="BB40" s="186"/>
      <c r="BC40" s="186"/>
      <c r="BD40" s="187"/>
      <c r="BE40" s="252"/>
      <c r="BF40" s="226"/>
      <c r="BG40" s="227"/>
      <c r="BH40" s="66"/>
      <c r="BI40" s="66"/>
      <c r="BJ40" s="66"/>
    </row>
    <row r="41" spans="3:62" ht="12.75">
      <c r="C41" s="234">
        <v>42331</v>
      </c>
      <c r="D41" s="235"/>
      <c r="E41" s="236"/>
      <c r="F41" s="240" t="s">
        <v>69</v>
      </c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2"/>
      <c r="S41" s="234"/>
      <c r="T41" s="235"/>
      <c r="U41" s="235"/>
      <c r="V41" s="259" t="s">
        <v>48</v>
      </c>
      <c r="W41" s="260"/>
      <c r="X41" s="260"/>
      <c r="Y41" s="260"/>
      <c r="Z41" s="261"/>
      <c r="AA41" s="309">
        <v>0.1666</v>
      </c>
      <c r="AB41" s="310"/>
      <c r="AC41" s="311"/>
      <c r="AD41" s="515" t="s">
        <v>61</v>
      </c>
      <c r="AE41" s="515"/>
      <c r="AF41" s="516"/>
      <c r="AG41" s="206"/>
      <c r="AH41" s="206"/>
      <c r="AI41" s="190"/>
      <c r="AJ41" s="297"/>
      <c r="AK41" s="206"/>
      <c r="AL41" s="190"/>
      <c r="AM41" s="297"/>
      <c r="AN41" s="206"/>
      <c r="AO41" s="206"/>
      <c r="AP41" s="252"/>
      <c r="AQ41" s="226"/>
      <c r="AR41" s="227"/>
      <c r="AS41" s="188"/>
      <c r="AT41" s="186"/>
      <c r="AU41" s="189"/>
      <c r="AV41" s="186"/>
      <c r="AW41" s="186"/>
      <c r="AX41" s="187"/>
      <c r="AY41" s="188"/>
      <c r="AZ41" s="186"/>
      <c r="BA41" s="189"/>
      <c r="BB41" s="186"/>
      <c r="BC41" s="186"/>
      <c r="BD41" s="187"/>
      <c r="BE41" s="252"/>
      <c r="BF41" s="226"/>
      <c r="BG41" s="227"/>
      <c r="BH41" s="66"/>
      <c r="BI41" s="66"/>
      <c r="BJ41" s="66"/>
    </row>
    <row r="42" spans="3:62" ht="12.75">
      <c r="C42" s="234">
        <v>42411</v>
      </c>
      <c r="D42" s="235"/>
      <c r="E42" s="236"/>
      <c r="F42" s="240" t="s">
        <v>69</v>
      </c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2"/>
      <c r="S42" s="234"/>
      <c r="T42" s="235"/>
      <c r="U42" s="235"/>
      <c r="V42" s="259" t="s">
        <v>50</v>
      </c>
      <c r="W42" s="260"/>
      <c r="X42" s="260"/>
      <c r="Y42" s="260"/>
      <c r="Z42" s="261"/>
      <c r="AA42" s="306">
        <v>0.2</v>
      </c>
      <c r="AB42" s="307"/>
      <c r="AC42" s="308"/>
      <c r="AD42" s="515" t="s">
        <v>62</v>
      </c>
      <c r="AE42" s="515"/>
      <c r="AF42" s="516"/>
      <c r="AG42" s="206"/>
      <c r="AH42" s="206"/>
      <c r="AI42" s="190"/>
      <c r="AJ42" s="297"/>
      <c r="AK42" s="206"/>
      <c r="AL42" s="190"/>
      <c r="AM42" s="297"/>
      <c r="AN42" s="206"/>
      <c r="AO42" s="206"/>
      <c r="AP42" s="252"/>
      <c r="AQ42" s="226"/>
      <c r="AR42" s="227"/>
      <c r="AS42" s="188"/>
      <c r="AT42" s="186"/>
      <c r="AU42" s="189"/>
      <c r="AV42" s="186"/>
      <c r="AW42" s="186"/>
      <c r="AX42" s="187"/>
      <c r="AY42" s="188"/>
      <c r="AZ42" s="186"/>
      <c r="BA42" s="189"/>
      <c r="BB42" s="186"/>
      <c r="BC42" s="186"/>
      <c r="BD42" s="187"/>
      <c r="BE42" s="252"/>
      <c r="BF42" s="226"/>
      <c r="BG42" s="227"/>
      <c r="BH42" s="66"/>
      <c r="BI42" s="66"/>
      <c r="BJ42" s="66"/>
    </row>
    <row r="43" spans="3:62" ht="12.75">
      <c r="C43" s="234">
        <v>42611</v>
      </c>
      <c r="D43" s="235"/>
      <c r="E43" s="236"/>
      <c r="F43" s="240" t="s">
        <v>69</v>
      </c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2"/>
      <c r="S43" s="234"/>
      <c r="T43" s="235"/>
      <c r="U43" s="235"/>
      <c r="V43" s="259" t="s">
        <v>33</v>
      </c>
      <c r="W43" s="260"/>
      <c r="X43" s="260"/>
      <c r="Y43" s="260"/>
      <c r="Z43" s="261"/>
      <c r="AA43" s="309">
        <v>0.1666</v>
      </c>
      <c r="AB43" s="310"/>
      <c r="AC43" s="311"/>
      <c r="AD43" s="515" t="s">
        <v>63</v>
      </c>
      <c r="AE43" s="515"/>
      <c r="AF43" s="516"/>
      <c r="AG43" s="206"/>
      <c r="AH43" s="206"/>
      <c r="AI43" s="190"/>
      <c r="AJ43" s="298"/>
      <c r="AK43" s="226"/>
      <c r="AL43" s="195"/>
      <c r="AM43" s="297"/>
      <c r="AN43" s="206"/>
      <c r="AO43" s="206"/>
      <c r="AP43" s="252"/>
      <c r="AQ43" s="226"/>
      <c r="AR43" s="227"/>
      <c r="AS43" s="188"/>
      <c r="AT43" s="186"/>
      <c r="AU43" s="189"/>
      <c r="AV43" s="186"/>
      <c r="AW43" s="186"/>
      <c r="AX43" s="187"/>
      <c r="AY43" s="188"/>
      <c r="AZ43" s="186"/>
      <c r="BA43" s="189"/>
      <c r="BB43" s="186"/>
      <c r="BC43" s="186"/>
      <c r="BD43" s="187"/>
      <c r="BE43" s="252"/>
      <c r="BF43" s="226"/>
      <c r="BG43" s="227"/>
      <c r="BH43" s="66"/>
      <c r="BI43" s="66"/>
      <c r="BJ43" s="66"/>
    </row>
    <row r="44" spans="3:62" ht="12.75">
      <c r="C44" s="253">
        <v>42661</v>
      </c>
      <c r="D44" s="254"/>
      <c r="E44" s="255"/>
      <c r="F44" s="240" t="s">
        <v>69</v>
      </c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2"/>
      <c r="S44" s="78"/>
      <c r="T44" s="79"/>
      <c r="U44" s="79"/>
      <c r="V44" s="218" t="s">
        <v>26</v>
      </c>
      <c r="W44" s="219"/>
      <c r="X44" s="219"/>
      <c r="Y44" s="219"/>
      <c r="Z44" s="211"/>
      <c r="AA44" s="256">
        <v>0.3333</v>
      </c>
      <c r="AB44" s="257"/>
      <c r="AC44" s="258"/>
      <c r="AD44" s="517" t="s">
        <v>27</v>
      </c>
      <c r="AE44" s="517"/>
      <c r="AF44" s="518"/>
      <c r="AG44" s="81"/>
      <c r="AH44" s="81"/>
      <c r="AI44" s="82"/>
      <c r="AJ44" s="83"/>
      <c r="AK44" s="79"/>
      <c r="AL44" s="84"/>
      <c r="AM44" s="85"/>
      <c r="AN44" s="81"/>
      <c r="AO44" s="81"/>
      <c r="AP44" s="78"/>
      <c r="AQ44" s="79"/>
      <c r="AR44" s="80"/>
      <c r="AS44" s="86"/>
      <c r="AT44" s="87"/>
      <c r="AU44" s="88"/>
      <c r="AV44" s="87"/>
      <c r="AW44" s="87"/>
      <c r="AX44" s="89"/>
      <c r="AY44" s="86"/>
      <c r="AZ44" s="87"/>
      <c r="BA44" s="88"/>
      <c r="BB44" s="87"/>
      <c r="BC44" s="87"/>
      <c r="BD44" s="89"/>
      <c r="BE44" s="78"/>
      <c r="BF44" s="79"/>
      <c r="BG44" s="80"/>
      <c r="BH44" s="66"/>
      <c r="BI44" s="66"/>
      <c r="BJ44" s="66"/>
    </row>
    <row r="45" spans="3:62" ht="23.25" thickBot="1">
      <c r="C45" s="234"/>
      <c r="D45" s="235"/>
      <c r="E45" s="236"/>
      <c r="F45" s="249" t="s">
        <v>66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1"/>
      <c r="S45" s="234"/>
      <c r="T45" s="235"/>
      <c r="U45" s="235"/>
      <c r="V45" s="234"/>
      <c r="W45" s="235"/>
      <c r="X45" s="235"/>
      <c r="Y45" s="235"/>
      <c r="Z45" s="236"/>
      <c r="AA45" s="234"/>
      <c r="AB45" s="235"/>
      <c r="AC45" s="236"/>
      <c r="AD45" s="235"/>
      <c r="AE45" s="235"/>
      <c r="AF45" s="301"/>
      <c r="AG45" s="226"/>
      <c r="AH45" s="226"/>
      <c r="AI45" s="195"/>
      <c r="AJ45" s="297"/>
      <c r="AK45" s="206"/>
      <c r="AL45" s="190"/>
      <c r="AM45" s="298"/>
      <c r="AN45" s="226"/>
      <c r="AO45" s="226"/>
      <c r="AP45" s="252"/>
      <c r="AQ45" s="226"/>
      <c r="AR45" s="227"/>
      <c r="AS45" s="252"/>
      <c r="AT45" s="226"/>
      <c r="AU45" s="195"/>
      <c r="AV45" s="226"/>
      <c r="AW45" s="226"/>
      <c r="AX45" s="194"/>
      <c r="AY45" s="252"/>
      <c r="AZ45" s="226"/>
      <c r="BA45" s="195"/>
      <c r="BB45" s="226"/>
      <c r="BC45" s="226"/>
      <c r="BD45" s="194"/>
      <c r="BE45" s="252"/>
      <c r="BF45" s="226"/>
      <c r="BG45" s="227"/>
      <c r="BH45" s="66"/>
      <c r="BI45" s="66"/>
      <c r="BJ45" s="66"/>
    </row>
    <row r="46" spans="3:62" ht="13.5" thickBot="1">
      <c r="C46" s="291"/>
      <c r="D46" s="292"/>
      <c r="E46" s="293"/>
      <c r="F46" s="237" t="s">
        <v>54</v>
      </c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9"/>
      <c r="S46" s="265"/>
      <c r="T46" s="265"/>
      <c r="U46" s="265"/>
      <c r="V46" s="266" t="s">
        <v>28</v>
      </c>
      <c r="W46" s="267"/>
      <c r="X46" s="267"/>
      <c r="Y46" s="267"/>
      <c r="Z46" s="268"/>
      <c r="AA46" s="303"/>
      <c r="AB46" s="304"/>
      <c r="AC46" s="305"/>
      <c r="AD46" s="267" t="s">
        <v>29</v>
      </c>
      <c r="AE46" s="267"/>
      <c r="AF46" s="300"/>
      <c r="AG46" s="225"/>
      <c r="AH46" s="225"/>
      <c r="AI46" s="196"/>
      <c r="AJ46" s="299"/>
      <c r="AK46" s="225"/>
      <c r="AL46" s="196"/>
      <c r="AM46" s="225"/>
      <c r="AN46" s="225"/>
      <c r="AO46" s="225"/>
      <c r="AP46" s="224"/>
      <c r="AQ46" s="225"/>
      <c r="AR46" s="220"/>
      <c r="AS46" s="224"/>
      <c r="AT46" s="225"/>
      <c r="AU46" s="196"/>
      <c r="AV46" s="225"/>
      <c r="AW46" s="225"/>
      <c r="AX46" s="201"/>
      <c r="AY46" s="224"/>
      <c r="AZ46" s="225"/>
      <c r="BA46" s="196"/>
      <c r="BB46" s="225"/>
      <c r="BC46" s="225"/>
      <c r="BD46" s="201"/>
      <c r="BE46" s="224"/>
      <c r="BF46" s="225"/>
      <c r="BG46" s="220"/>
      <c r="BH46" s="66"/>
      <c r="BI46" s="66"/>
      <c r="BJ46" s="66"/>
    </row>
    <row r="47" spans="3:62" ht="12.75">
      <c r="C47" s="90"/>
      <c r="D47" s="90"/>
      <c r="E47" s="90"/>
      <c r="F47" s="91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2"/>
      <c r="AE47" s="92"/>
      <c r="AF47" s="90"/>
      <c r="AG47" s="93"/>
      <c r="AH47" s="93"/>
      <c r="AI47" s="93"/>
      <c r="AJ47" s="93"/>
      <c r="AK47" s="93"/>
      <c r="AL47" s="93"/>
      <c r="AM47" s="94"/>
      <c r="AN47" s="94"/>
      <c r="AO47" s="93"/>
      <c r="AP47" s="95"/>
      <c r="AQ47" s="95"/>
      <c r="AR47" s="95"/>
      <c r="AS47" s="95"/>
      <c r="AT47" s="95"/>
      <c r="AU47" s="95"/>
      <c r="AV47" s="95"/>
      <c r="AW47" s="95"/>
      <c r="AX47" s="95"/>
      <c r="AY47" s="93"/>
      <c r="AZ47" s="93"/>
      <c r="BA47" s="93"/>
      <c r="BB47" s="93"/>
      <c r="BC47" s="93"/>
      <c r="BD47" s="93"/>
      <c r="BE47" s="93"/>
      <c r="BF47" s="93"/>
      <c r="BG47" s="93"/>
      <c r="BH47" s="66"/>
      <c r="BI47" s="66"/>
      <c r="BJ47" s="66"/>
    </row>
    <row r="48" spans="3:62" ht="12.75">
      <c r="C48" s="90"/>
      <c r="D48" s="90"/>
      <c r="E48" s="90"/>
      <c r="F48" s="91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6"/>
      <c r="AQ48" s="96"/>
      <c r="AR48" s="96"/>
      <c r="AS48" s="96"/>
      <c r="AT48" s="96"/>
      <c r="AU48" s="96"/>
      <c r="AV48" s="96"/>
      <c r="AW48" s="96"/>
      <c r="AX48" s="96"/>
      <c r="AY48" s="90"/>
      <c r="AZ48" s="90"/>
      <c r="BA48" s="90"/>
      <c r="BB48" s="90"/>
      <c r="BC48" s="90"/>
      <c r="BD48" s="90"/>
      <c r="BE48" s="90"/>
      <c r="BF48" s="90"/>
      <c r="BG48" s="90"/>
      <c r="BH48" s="66"/>
      <c r="BI48" s="66"/>
      <c r="BJ48" s="66"/>
    </row>
    <row r="49" spans="3:62" ht="12.75">
      <c r="C49" s="149" t="s">
        <v>65</v>
      </c>
      <c r="D49" s="90"/>
      <c r="E49" s="90"/>
      <c r="F49" s="91"/>
      <c r="AR49" s="97"/>
      <c r="AS49" s="97"/>
      <c r="AT49" s="97"/>
      <c r="AU49" s="97"/>
      <c r="AV49" s="97"/>
      <c r="AW49" s="97"/>
      <c r="AX49" s="97"/>
      <c r="AY49" s="97"/>
      <c r="AZ49" s="97"/>
      <c r="BB49" s="66"/>
      <c r="BC49" s="66"/>
      <c r="BD49" s="66"/>
      <c r="BE49" s="66"/>
      <c r="BF49" s="66"/>
      <c r="BG49" s="66"/>
      <c r="BH49" s="66"/>
      <c r="BI49" s="66"/>
      <c r="BJ49" s="66"/>
    </row>
    <row r="50" spans="3:62" ht="12.75">
      <c r="C50" s="90"/>
      <c r="D50" s="90"/>
      <c r="E50" s="90"/>
      <c r="F50" s="91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BB50" s="66"/>
      <c r="BC50" s="66"/>
      <c r="BD50" s="66"/>
      <c r="BE50" s="66"/>
      <c r="BF50" s="66"/>
      <c r="BG50" s="66"/>
      <c r="BH50" s="66"/>
      <c r="BI50" s="66"/>
      <c r="BJ50" s="66"/>
    </row>
    <row r="51" spans="3:37" s="146" customFormat="1" ht="12.75">
      <c r="C51" s="148"/>
      <c r="D51" s="149" t="s">
        <v>117</v>
      </c>
      <c r="E51" s="148"/>
      <c r="F51" s="150"/>
      <c r="AD51" s="151"/>
      <c r="AE51" s="151"/>
      <c r="AF51" s="151"/>
      <c r="AG51" s="151"/>
      <c r="AH51" s="151"/>
      <c r="AI51" s="151"/>
      <c r="AJ51" s="151"/>
      <c r="AK51" s="151"/>
    </row>
    <row r="52" spans="3:37" s="146" customFormat="1" ht="12.75">
      <c r="C52" s="148"/>
      <c r="D52" s="148" t="s">
        <v>67</v>
      </c>
      <c r="E52" s="148"/>
      <c r="F52" s="150"/>
      <c r="AD52" s="151"/>
      <c r="AE52" s="151"/>
      <c r="AF52" s="151"/>
      <c r="AG52" s="151"/>
      <c r="AH52" s="151"/>
      <c r="AI52" s="151"/>
      <c r="AJ52" s="151"/>
      <c r="AK52" s="151"/>
    </row>
    <row r="53" spans="3:34" s="146" customFormat="1" ht="12.75">
      <c r="C53" s="148"/>
      <c r="D53" s="148" t="s">
        <v>68</v>
      </c>
      <c r="E53" s="148"/>
      <c r="F53" s="150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</row>
    <row r="54" spans="3:62" ht="12.75">
      <c r="C54" s="90"/>
      <c r="D54" s="90"/>
      <c r="E54" s="90"/>
      <c r="F54" s="91"/>
      <c r="X54" s="97"/>
      <c r="Y54" s="97"/>
      <c r="Z54" s="97"/>
      <c r="AA54" s="97"/>
      <c r="AB54" s="97"/>
      <c r="AC54" s="97"/>
      <c r="AD54" s="97"/>
      <c r="AE54" s="97"/>
      <c r="BB54" s="66"/>
      <c r="BC54" s="66"/>
      <c r="BD54" s="66"/>
      <c r="BE54" s="66"/>
      <c r="BF54" s="66"/>
      <c r="BG54" s="66"/>
      <c r="BH54" s="66"/>
      <c r="BI54" s="66"/>
      <c r="BJ54" s="66"/>
    </row>
    <row r="55" spans="3:62" ht="12.75">
      <c r="C55" s="90"/>
      <c r="D55" s="90"/>
      <c r="E55" s="90"/>
      <c r="F55" s="91"/>
      <c r="X55" s="97"/>
      <c r="Y55" s="97"/>
      <c r="Z55" s="97"/>
      <c r="AA55" s="97"/>
      <c r="AB55" s="97"/>
      <c r="AC55" s="97"/>
      <c r="AD55" s="97"/>
      <c r="AE55" s="97"/>
      <c r="BB55" s="66"/>
      <c r="BC55" s="66"/>
      <c r="BD55" s="66"/>
      <c r="BE55" s="66"/>
      <c r="BF55" s="66"/>
      <c r="BG55" s="66"/>
      <c r="BH55" s="66"/>
      <c r="BI55" s="66"/>
      <c r="BJ55" s="66"/>
    </row>
    <row r="56" spans="3:62" ht="12.75">
      <c r="C56" s="90"/>
      <c r="D56" s="90"/>
      <c r="E56" s="90"/>
      <c r="F56" s="91"/>
      <c r="X56" s="97"/>
      <c r="Y56" s="97"/>
      <c r="Z56" s="97"/>
      <c r="AA56" s="97"/>
      <c r="AB56" s="97"/>
      <c r="AC56" s="97"/>
      <c r="AD56" s="97"/>
      <c r="AE56" s="97"/>
      <c r="BB56" s="66"/>
      <c r="BC56" s="66"/>
      <c r="BD56" s="66"/>
      <c r="BE56" s="66"/>
      <c r="BF56" s="66"/>
      <c r="BG56" s="66"/>
      <c r="BH56" s="66"/>
      <c r="BI56" s="66"/>
      <c r="BJ56" s="66"/>
    </row>
    <row r="57" spans="3:62" ht="12.75">
      <c r="C57" s="90"/>
      <c r="D57" s="90"/>
      <c r="E57" s="90"/>
      <c r="F57" s="91"/>
      <c r="T57" s="97"/>
      <c r="U57" s="97"/>
      <c r="V57" s="97"/>
      <c r="W57" s="97"/>
      <c r="X57" s="97"/>
      <c r="Y57" s="97"/>
      <c r="Z57" s="97"/>
      <c r="AA57" s="97"/>
      <c r="BB57" s="66"/>
      <c r="BC57" s="66"/>
      <c r="BD57" s="66"/>
      <c r="BE57" s="66"/>
      <c r="BF57" s="66"/>
      <c r="BG57" s="66"/>
      <c r="BH57" s="66"/>
      <c r="BI57" s="66"/>
      <c r="BJ57" s="66"/>
    </row>
    <row r="58" spans="3:62" ht="12.75">
      <c r="C58" s="90"/>
      <c r="D58" s="90"/>
      <c r="E58" s="90"/>
      <c r="F58" s="91"/>
      <c r="S58" s="97"/>
      <c r="T58" s="97"/>
      <c r="U58" s="97"/>
      <c r="V58" s="97"/>
      <c r="W58" s="97"/>
      <c r="X58" s="97"/>
      <c r="Y58" s="97"/>
      <c r="Z58" s="97"/>
      <c r="BB58" s="66"/>
      <c r="BC58" s="66"/>
      <c r="BD58" s="66"/>
      <c r="BE58" s="66"/>
      <c r="BF58" s="66"/>
      <c r="BG58" s="66"/>
      <c r="BH58" s="66"/>
      <c r="BI58" s="66"/>
      <c r="BJ58" s="66"/>
    </row>
    <row r="59" spans="3:62" ht="12.75">
      <c r="C59" s="90"/>
      <c r="D59" s="90"/>
      <c r="E59" s="90"/>
      <c r="F59" s="91"/>
      <c r="S59" s="97"/>
      <c r="T59" s="97"/>
      <c r="U59" s="97"/>
      <c r="V59" s="97"/>
      <c r="W59" s="97"/>
      <c r="X59" s="97"/>
      <c r="Y59" s="97"/>
      <c r="Z59" s="97"/>
      <c r="BB59" s="66"/>
      <c r="BC59" s="66"/>
      <c r="BD59" s="66"/>
      <c r="BE59" s="66"/>
      <c r="BF59" s="66"/>
      <c r="BG59" s="66"/>
      <c r="BH59" s="66"/>
      <c r="BI59" s="66"/>
      <c r="BJ59" s="66"/>
    </row>
    <row r="60" spans="3:62" ht="12.75">
      <c r="C60" s="90"/>
      <c r="D60" s="90"/>
      <c r="E60" s="90"/>
      <c r="F60" s="91"/>
      <c r="S60" s="97"/>
      <c r="T60" s="97"/>
      <c r="U60" s="97"/>
      <c r="V60" s="97"/>
      <c r="W60" s="97"/>
      <c r="X60" s="97"/>
      <c r="Y60" s="97"/>
      <c r="Z60" s="97"/>
      <c r="BB60" s="66"/>
      <c r="BC60" s="66"/>
      <c r="BD60" s="66"/>
      <c r="BE60" s="66"/>
      <c r="BF60" s="66"/>
      <c r="BG60" s="66"/>
      <c r="BH60" s="66"/>
      <c r="BI60" s="66"/>
      <c r="BJ60" s="66"/>
    </row>
    <row r="61" spans="3:62" ht="12.75">
      <c r="C61" s="90"/>
      <c r="D61" s="90"/>
      <c r="E61" s="98"/>
      <c r="S61" s="97"/>
      <c r="T61" s="97"/>
      <c r="U61" s="97"/>
      <c r="V61" s="97"/>
      <c r="W61" s="97"/>
      <c r="X61" s="97"/>
      <c r="Y61" s="97"/>
      <c r="Z61" s="97"/>
      <c r="BB61" s="66"/>
      <c r="BC61" s="66"/>
      <c r="BD61" s="66"/>
      <c r="BE61" s="66"/>
      <c r="BF61" s="66"/>
      <c r="BG61" s="66"/>
      <c r="BH61" s="66"/>
      <c r="BI61" s="66"/>
      <c r="BJ61" s="66"/>
    </row>
    <row r="62" spans="3:62" ht="12.75">
      <c r="C62" s="90"/>
      <c r="D62" s="90"/>
      <c r="E62" s="90"/>
      <c r="S62" s="97"/>
      <c r="T62" s="97"/>
      <c r="U62" s="97"/>
      <c r="V62" s="97"/>
      <c r="W62" s="97"/>
      <c r="X62" s="97"/>
      <c r="Y62" s="97"/>
      <c r="Z62" s="97"/>
      <c r="BB62" s="66"/>
      <c r="BC62" s="66"/>
      <c r="BD62" s="66"/>
      <c r="BE62" s="66"/>
      <c r="BF62" s="66"/>
      <c r="BG62" s="66"/>
      <c r="BH62" s="66"/>
      <c r="BI62" s="66"/>
      <c r="BJ62" s="66"/>
    </row>
    <row r="63" spans="3:62" ht="12.75">
      <c r="C63" s="90"/>
      <c r="D63" s="90"/>
      <c r="E63" s="90"/>
      <c r="S63" s="97"/>
      <c r="T63" s="97"/>
      <c r="U63" s="97"/>
      <c r="V63" s="97"/>
      <c r="W63" s="97"/>
      <c r="X63" s="97"/>
      <c r="Y63" s="97"/>
      <c r="Z63" s="97"/>
      <c r="BB63" s="66"/>
      <c r="BC63" s="66"/>
      <c r="BD63" s="66"/>
      <c r="BE63" s="66"/>
      <c r="BF63" s="66"/>
      <c r="BG63" s="66"/>
      <c r="BH63" s="66"/>
      <c r="BI63" s="66"/>
      <c r="BJ63" s="66"/>
    </row>
    <row r="64" spans="3:63" ht="12.75">
      <c r="C64" s="90"/>
      <c r="D64" s="90"/>
      <c r="E64" s="90"/>
      <c r="BB64" s="66"/>
      <c r="BK64" s="97"/>
    </row>
    <row r="65" spans="3:5" ht="12.75">
      <c r="C65" s="90"/>
      <c r="D65" s="90"/>
      <c r="E65" s="90"/>
    </row>
    <row r="66" spans="3:5" ht="12.75">
      <c r="C66" s="90"/>
      <c r="D66" s="90"/>
      <c r="E66" s="90"/>
    </row>
    <row r="67" spans="3:5" ht="12.75">
      <c r="C67" s="90"/>
      <c r="D67" s="90"/>
      <c r="E67" s="90"/>
    </row>
    <row r="68" spans="3:5" ht="12.75">
      <c r="C68" s="90"/>
      <c r="D68" s="90"/>
      <c r="E68" s="90"/>
    </row>
    <row r="69" spans="3:5" ht="12.75">
      <c r="C69" s="90"/>
      <c r="D69" s="90"/>
      <c r="E69" s="90"/>
    </row>
    <row r="70" spans="3:5" ht="12.75">
      <c r="C70" s="90"/>
      <c r="D70" s="90"/>
      <c r="E70" s="90"/>
    </row>
    <row r="71" spans="3:5" ht="12.75">
      <c r="C71" s="90"/>
      <c r="D71" s="90"/>
      <c r="E71" s="90"/>
    </row>
    <row r="72" spans="3:5" ht="12.75">
      <c r="C72" s="90"/>
      <c r="D72" s="90"/>
      <c r="E72" s="90"/>
    </row>
    <row r="73" spans="3:5" ht="12.75">
      <c r="C73" s="90"/>
      <c r="D73" s="90"/>
      <c r="E73" s="90"/>
    </row>
    <row r="74" spans="3:5" ht="12.75">
      <c r="C74" s="90"/>
      <c r="D74" s="90"/>
      <c r="E74" s="90"/>
    </row>
    <row r="75" spans="3:5" ht="12.75">
      <c r="C75" s="90"/>
      <c r="D75" s="90"/>
      <c r="E75" s="90"/>
    </row>
    <row r="76" spans="3:5" ht="12.75">
      <c r="C76" s="90"/>
      <c r="D76" s="90"/>
      <c r="E76" s="90"/>
    </row>
    <row r="77" spans="3:5" ht="12.75">
      <c r="C77" s="90"/>
      <c r="D77" s="90"/>
      <c r="E77" s="90"/>
    </row>
    <row r="78" spans="3:5" ht="12.75">
      <c r="C78" s="90"/>
      <c r="D78" s="90"/>
      <c r="E78" s="90"/>
    </row>
    <row r="79" spans="3:5" ht="12.75">
      <c r="C79" s="90"/>
      <c r="D79" s="90"/>
      <c r="E79" s="90"/>
    </row>
    <row r="80" spans="3:5" ht="12.75">
      <c r="C80" s="90"/>
      <c r="D80" s="90"/>
      <c r="E80" s="90"/>
    </row>
    <row r="81" spans="3:5" ht="12.75">
      <c r="C81" s="90"/>
      <c r="D81" s="90"/>
      <c r="E81" s="90"/>
    </row>
    <row r="82" spans="3:5" ht="12.75">
      <c r="C82" s="90"/>
      <c r="D82" s="90"/>
      <c r="E82" s="90"/>
    </row>
    <row r="83" spans="3:5" ht="12.75">
      <c r="C83" s="90"/>
      <c r="D83" s="90"/>
      <c r="E83" s="90"/>
    </row>
    <row r="84" spans="3:5" ht="12.75">
      <c r="C84" s="90"/>
      <c r="D84" s="90"/>
      <c r="E84" s="90"/>
    </row>
    <row r="85" spans="3:5" ht="12.75">
      <c r="C85" s="90"/>
      <c r="D85" s="90"/>
      <c r="E85" s="90"/>
    </row>
    <row r="86" spans="3:5" ht="12.75">
      <c r="C86" s="90"/>
      <c r="D86" s="90"/>
      <c r="E86" s="90"/>
    </row>
    <row r="87" spans="3:5" ht="12.75">
      <c r="C87" s="90"/>
      <c r="D87" s="90"/>
      <c r="E87" s="90"/>
    </row>
    <row r="88" spans="3:5" ht="12.75">
      <c r="C88" s="90"/>
      <c r="D88" s="90"/>
      <c r="E88" s="90"/>
    </row>
    <row r="89" spans="3:5" ht="12.75">
      <c r="C89" s="90"/>
      <c r="D89" s="90"/>
      <c r="E89" s="90"/>
    </row>
    <row r="90" spans="3:5" ht="12.75">
      <c r="C90" s="90"/>
      <c r="D90" s="90"/>
      <c r="E90" s="90"/>
    </row>
    <row r="91" spans="3:5" ht="12.75">
      <c r="C91" s="90"/>
      <c r="D91" s="90"/>
      <c r="E91" s="90"/>
    </row>
    <row r="92" spans="3:5" ht="12.75">
      <c r="C92" s="90"/>
      <c r="D92" s="90"/>
      <c r="E92" s="90"/>
    </row>
    <row r="93" spans="3:5" ht="12.75">
      <c r="C93" s="90"/>
      <c r="D93" s="90"/>
      <c r="E93" s="90"/>
    </row>
    <row r="94" spans="3:5" ht="12.75">
      <c r="C94" s="90"/>
      <c r="D94" s="90"/>
      <c r="E94" s="90"/>
    </row>
    <row r="95" spans="3:5" ht="12.75">
      <c r="C95" s="90"/>
      <c r="D95" s="90"/>
      <c r="E95" s="90"/>
    </row>
    <row r="96" spans="3:5" ht="12.75">
      <c r="C96" s="90"/>
      <c r="D96" s="90"/>
      <c r="E96" s="90"/>
    </row>
    <row r="97" spans="3:5" ht="12.75">
      <c r="C97" s="90"/>
      <c r="D97" s="90"/>
      <c r="E97" s="90"/>
    </row>
    <row r="98" spans="3:5" ht="12.75">
      <c r="C98" s="90"/>
      <c r="D98" s="90"/>
      <c r="E98" s="90"/>
    </row>
    <row r="99" spans="3:5" ht="12.75">
      <c r="C99" s="90"/>
      <c r="D99" s="90"/>
      <c r="E99" s="90"/>
    </row>
    <row r="100" spans="3:5" ht="12.75">
      <c r="C100" s="90"/>
      <c r="D100" s="90"/>
      <c r="E100" s="90"/>
    </row>
    <row r="101" spans="3:5" ht="12.75">
      <c r="C101" s="90"/>
      <c r="D101" s="90"/>
      <c r="E101" s="90"/>
    </row>
    <row r="102" spans="3:5" ht="12.75">
      <c r="C102" s="90"/>
      <c r="D102" s="90"/>
      <c r="E102" s="90"/>
    </row>
    <row r="103" spans="3:5" ht="12.75">
      <c r="C103" s="90"/>
      <c r="D103" s="90"/>
      <c r="E103" s="90"/>
    </row>
    <row r="104" spans="3:5" ht="12.75">
      <c r="C104" s="90"/>
      <c r="D104" s="90"/>
      <c r="E104" s="90"/>
    </row>
  </sheetData>
  <sheetProtection password="CB55" sheet="1" objects="1" scenarios="1" formatCells="0" formatColumns="0" formatRows="0" insertColumns="0" insertRows="0"/>
  <mergeCells count="320">
    <mergeCell ref="AP24:AR24"/>
    <mergeCell ref="AS24:AU24"/>
    <mergeCell ref="AS23:AX23"/>
    <mergeCell ref="AY23:BD23"/>
    <mergeCell ref="AS22:BD22"/>
    <mergeCell ref="AP22:AR22"/>
    <mergeCell ref="AP23:AR23"/>
    <mergeCell ref="S23:U23"/>
    <mergeCell ref="AG24:AI24"/>
    <mergeCell ref="AJ24:AL24"/>
    <mergeCell ref="AS19:BI19"/>
    <mergeCell ref="BE24:BG24"/>
    <mergeCell ref="AV24:AX24"/>
    <mergeCell ref="AY24:BA24"/>
    <mergeCell ref="BB24:BD24"/>
    <mergeCell ref="BE22:BG22"/>
    <mergeCell ref="BE23:BG23"/>
    <mergeCell ref="U4:AN4"/>
    <mergeCell ref="U5:AN5"/>
    <mergeCell ref="U11:AB14"/>
    <mergeCell ref="V22:Z22"/>
    <mergeCell ref="S22:U22"/>
    <mergeCell ref="U9:AB10"/>
    <mergeCell ref="C26:E26"/>
    <mergeCell ref="AD24:AF24"/>
    <mergeCell ref="AD22:AO23"/>
    <mergeCell ref="AA22:AC22"/>
    <mergeCell ref="AA23:AC23"/>
    <mergeCell ref="AA24:AC24"/>
    <mergeCell ref="AA26:AC26"/>
    <mergeCell ref="S24:U24"/>
    <mergeCell ref="AM24:AO24"/>
    <mergeCell ref="AF9:AI9"/>
    <mergeCell ref="AJ9:AM9"/>
    <mergeCell ref="AA27:AC27"/>
    <mergeCell ref="AA28:AC28"/>
    <mergeCell ref="AJ26:AL26"/>
    <mergeCell ref="AJ27:AL27"/>
    <mergeCell ref="AJ28:AL28"/>
    <mergeCell ref="AM25:AO25"/>
    <mergeCell ref="AF12:AI12"/>
    <mergeCell ref="AF14:AI14"/>
    <mergeCell ref="AA30:AC30"/>
    <mergeCell ref="AA32:AC32"/>
    <mergeCell ref="AA33:AC33"/>
    <mergeCell ref="AA34:AC34"/>
    <mergeCell ref="AA36:AC36"/>
    <mergeCell ref="AA37:AC37"/>
    <mergeCell ref="AA38:AC38"/>
    <mergeCell ref="AA39:AC39"/>
    <mergeCell ref="AA40:AC40"/>
    <mergeCell ref="AA41:AC41"/>
    <mergeCell ref="AA42:AC42"/>
    <mergeCell ref="AA43:AC43"/>
    <mergeCell ref="AA45:AC45"/>
    <mergeCell ref="AA46:AC46"/>
    <mergeCell ref="AD26:AF26"/>
    <mergeCell ref="AD27:AF27"/>
    <mergeCell ref="AD28:AF28"/>
    <mergeCell ref="AD30:AF30"/>
    <mergeCell ref="AD32:AF32"/>
    <mergeCell ref="AD36:AF36"/>
    <mergeCell ref="AD38:AF38"/>
    <mergeCell ref="AD39:AF39"/>
    <mergeCell ref="AD45:AF45"/>
    <mergeCell ref="AD33:AF33"/>
    <mergeCell ref="AD34:AF34"/>
    <mergeCell ref="AD37:AF37"/>
    <mergeCell ref="AD40:AF40"/>
    <mergeCell ref="AD41:AF41"/>
    <mergeCell ref="AD42:AF42"/>
    <mergeCell ref="AD43:AF43"/>
    <mergeCell ref="AD46:AF46"/>
    <mergeCell ref="AG26:AI26"/>
    <mergeCell ref="AG27:AI27"/>
    <mergeCell ref="AG28:AI28"/>
    <mergeCell ref="AG30:AI30"/>
    <mergeCell ref="AG32:AI32"/>
    <mergeCell ref="AG33:AI33"/>
    <mergeCell ref="AG34:AI34"/>
    <mergeCell ref="AG36:AI36"/>
    <mergeCell ref="AG37:AI37"/>
    <mergeCell ref="AG38:AI38"/>
    <mergeCell ref="AG39:AI39"/>
    <mergeCell ref="AG40:AI40"/>
    <mergeCell ref="AG41:AI41"/>
    <mergeCell ref="AG42:AI42"/>
    <mergeCell ref="AG43:AI43"/>
    <mergeCell ref="AG45:AI45"/>
    <mergeCell ref="AG46:AI46"/>
    <mergeCell ref="AJ30:AL30"/>
    <mergeCell ref="AJ37:AL37"/>
    <mergeCell ref="AJ38:AL38"/>
    <mergeCell ref="AJ39:AL39"/>
    <mergeCell ref="AJ32:AL32"/>
    <mergeCell ref="AJ33:AL33"/>
    <mergeCell ref="AJ34:AL34"/>
    <mergeCell ref="AJ36:AL36"/>
    <mergeCell ref="AJ40:AL40"/>
    <mergeCell ref="AJ41:AL41"/>
    <mergeCell ref="AJ42:AL42"/>
    <mergeCell ref="AJ43:AL43"/>
    <mergeCell ref="AJ45:AL45"/>
    <mergeCell ref="AJ46:AL46"/>
    <mergeCell ref="AM26:AO26"/>
    <mergeCell ref="AM27:AO27"/>
    <mergeCell ref="AM28:AO28"/>
    <mergeCell ref="AM30:AO30"/>
    <mergeCell ref="AM32:AO32"/>
    <mergeCell ref="AM33:AO33"/>
    <mergeCell ref="AM34:AO34"/>
    <mergeCell ref="AM36:AO36"/>
    <mergeCell ref="AM37:AO37"/>
    <mergeCell ref="AM38:AO38"/>
    <mergeCell ref="AM39:AO39"/>
    <mergeCell ref="AM40:AO40"/>
    <mergeCell ref="AM41:AO41"/>
    <mergeCell ref="AM42:AO42"/>
    <mergeCell ref="AM43:AO43"/>
    <mergeCell ref="AM45:AO45"/>
    <mergeCell ref="AM46:AO46"/>
    <mergeCell ref="C46:E46"/>
    <mergeCell ref="C39:E39"/>
    <mergeCell ref="S38:U38"/>
    <mergeCell ref="S39:U39"/>
    <mergeCell ref="C40:E40"/>
    <mergeCell ref="C41:E41"/>
    <mergeCell ref="C42:E42"/>
    <mergeCell ref="C43:E43"/>
    <mergeCell ref="C45:E45"/>
    <mergeCell ref="C27:E27"/>
    <mergeCell ref="C28:E28"/>
    <mergeCell ref="C30:E30"/>
    <mergeCell ref="C32:E32"/>
    <mergeCell ref="C33:E33"/>
    <mergeCell ref="C34:E34"/>
    <mergeCell ref="C36:E36"/>
    <mergeCell ref="C38:E38"/>
    <mergeCell ref="C37:E37"/>
    <mergeCell ref="V23:Z23"/>
    <mergeCell ref="V24:Z24"/>
    <mergeCell ref="F37:R37"/>
    <mergeCell ref="F34:R34"/>
    <mergeCell ref="F36:R36"/>
    <mergeCell ref="S26:U26"/>
    <mergeCell ref="S27:U27"/>
    <mergeCell ref="S28:U28"/>
    <mergeCell ref="S30:U30"/>
    <mergeCell ref="S32:U32"/>
    <mergeCell ref="BE25:BG25"/>
    <mergeCell ref="AJ12:AM12"/>
    <mergeCell ref="AJ14:AM14"/>
    <mergeCell ref="S25:U25"/>
    <mergeCell ref="V25:Z25"/>
    <mergeCell ref="AD25:AF25"/>
    <mergeCell ref="AP25:AR25"/>
    <mergeCell ref="AG25:AI25"/>
    <mergeCell ref="AA25:AC25"/>
    <mergeCell ref="AJ25:AL25"/>
    <mergeCell ref="V27:Z27"/>
    <mergeCell ref="V30:Z30"/>
    <mergeCell ref="V32:Z32"/>
    <mergeCell ref="V28:Z28"/>
    <mergeCell ref="S33:U33"/>
    <mergeCell ref="S34:U34"/>
    <mergeCell ref="S36:U36"/>
    <mergeCell ref="S37:U37"/>
    <mergeCell ref="S46:U46"/>
    <mergeCell ref="V46:Z46"/>
    <mergeCell ref="BB25:BD25"/>
    <mergeCell ref="F22:R25"/>
    <mergeCell ref="AS25:AU25"/>
    <mergeCell ref="AV25:AX25"/>
    <mergeCell ref="AY25:BA25"/>
    <mergeCell ref="V37:Z37"/>
    <mergeCell ref="V26:Z26"/>
    <mergeCell ref="AP32:AR32"/>
    <mergeCell ref="C22:E25"/>
    <mergeCell ref="C44:E44"/>
    <mergeCell ref="AA44:AC44"/>
    <mergeCell ref="AD44:AF44"/>
    <mergeCell ref="V39:Z39"/>
    <mergeCell ref="V43:Z43"/>
    <mergeCell ref="V33:Z33"/>
    <mergeCell ref="V34:Z34"/>
    <mergeCell ref="V36:Z36"/>
    <mergeCell ref="V38:Z38"/>
    <mergeCell ref="AP33:AR33"/>
    <mergeCell ref="AP34:AR34"/>
    <mergeCell ref="AP26:AR26"/>
    <mergeCell ref="AP27:AR27"/>
    <mergeCell ref="AP28:AR28"/>
    <mergeCell ref="AP30:AR30"/>
    <mergeCell ref="AP37:AR37"/>
    <mergeCell ref="AS26:AU26"/>
    <mergeCell ref="AS27:AU27"/>
    <mergeCell ref="AS28:AU28"/>
    <mergeCell ref="AS30:AU30"/>
    <mergeCell ref="AS31:AU31"/>
    <mergeCell ref="AS32:AU32"/>
    <mergeCell ref="AS33:AU33"/>
    <mergeCell ref="AS34:AU34"/>
    <mergeCell ref="AP31:AR31"/>
    <mergeCell ref="AP41:AR41"/>
    <mergeCell ref="AP42:AR42"/>
    <mergeCell ref="AP43:AR43"/>
    <mergeCell ref="AS36:AU36"/>
    <mergeCell ref="AP38:AR38"/>
    <mergeCell ref="AP39:AR39"/>
    <mergeCell ref="AS37:AU37"/>
    <mergeCell ref="AS38:AU38"/>
    <mergeCell ref="AS39:AU39"/>
    <mergeCell ref="AP36:AR36"/>
    <mergeCell ref="AV36:AX36"/>
    <mergeCell ref="AP45:AR45"/>
    <mergeCell ref="AP46:AR46"/>
    <mergeCell ref="AS46:AU46"/>
    <mergeCell ref="AS40:AU40"/>
    <mergeCell ref="AS41:AU41"/>
    <mergeCell ref="AS42:AU42"/>
    <mergeCell ref="AS43:AU43"/>
    <mergeCell ref="AS45:AU45"/>
    <mergeCell ref="AP40:AR40"/>
    <mergeCell ref="AV31:AX31"/>
    <mergeCell ref="AV32:AX32"/>
    <mergeCell ref="AV33:AX33"/>
    <mergeCell ref="AV34:AX34"/>
    <mergeCell ref="AV26:AX26"/>
    <mergeCell ref="AV27:AX27"/>
    <mergeCell ref="AV28:AX28"/>
    <mergeCell ref="AV30:AX30"/>
    <mergeCell ref="AV37:AX37"/>
    <mergeCell ref="AV38:AX38"/>
    <mergeCell ref="AV39:AX39"/>
    <mergeCell ref="AV41:AX41"/>
    <mergeCell ref="AV40:AX40"/>
    <mergeCell ref="AV42:AX42"/>
    <mergeCell ref="AV43:AX43"/>
    <mergeCell ref="AV45:AX45"/>
    <mergeCell ref="AV46:AX46"/>
    <mergeCell ref="AY26:BA26"/>
    <mergeCell ref="AY27:BA27"/>
    <mergeCell ref="AY28:BA28"/>
    <mergeCell ref="AY30:BA30"/>
    <mergeCell ref="AY31:BA31"/>
    <mergeCell ref="AY32:BA32"/>
    <mergeCell ref="AY33:BA33"/>
    <mergeCell ref="AY34:BA34"/>
    <mergeCell ref="AY36:BA36"/>
    <mergeCell ref="AY37:BA37"/>
    <mergeCell ref="AY38:BA38"/>
    <mergeCell ref="AY39:BA39"/>
    <mergeCell ref="AY40:BA40"/>
    <mergeCell ref="AY41:BA41"/>
    <mergeCell ref="AY42:BA42"/>
    <mergeCell ref="AY43:BA43"/>
    <mergeCell ref="AY45:BA45"/>
    <mergeCell ref="AY46:BA46"/>
    <mergeCell ref="BB38:BD38"/>
    <mergeCell ref="BB39:BD39"/>
    <mergeCell ref="BB40:BD40"/>
    <mergeCell ref="BB41:BD41"/>
    <mergeCell ref="BB42:BD42"/>
    <mergeCell ref="BB43:BD43"/>
    <mergeCell ref="BB45:BD45"/>
    <mergeCell ref="BB46:BD46"/>
    <mergeCell ref="BB26:BD26"/>
    <mergeCell ref="BB27:BD27"/>
    <mergeCell ref="BB28:BD28"/>
    <mergeCell ref="BB30:BD30"/>
    <mergeCell ref="BB31:BD31"/>
    <mergeCell ref="BB32:BD32"/>
    <mergeCell ref="BB33:BD33"/>
    <mergeCell ref="BB34:BD34"/>
    <mergeCell ref="BB36:BD36"/>
    <mergeCell ref="BB37:BD37"/>
    <mergeCell ref="BE26:BG26"/>
    <mergeCell ref="BE27:BG27"/>
    <mergeCell ref="BE28:BG28"/>
    <mergeCell ref="BE30:BG30"/>
    <mergeCell ref="BE31:BG31"/>
    <mergeCell ref="BE32:BG32"/>
    <mergeCell ref="BE33:BG33"/>
    <mergeCell ref="BE34:BG34"/>
    <mergeCell ref="BE36:BG36"/>
    <mergeCell ref="BE37:BG37"/>
    <mergeCell ref="BE38:BG38"/>
    <mergeCell ref="BE39:BG39"/>
    <mergeCell ref="BE40:BG40"/>
    <mergeCell ref="BE41:BG41"/>
    <mergeCell ref="BE42:BG42"/>
    <mergeCell ref="BE43:BG43"/>
    <mergeCell ref="BE45:BG45"/>
    <mergeCell ref="BE46:BG46"/>
    <mergeCell ref="F26:R26"/>
    <mergeCell ref="F27:R27"/>
    <mergeCell ref="F28:R28"/>
    <mergeCell ref="F30:R30"/>
    <mergeCell ref="F31:R31"/>
    <mergeCell ref="F32:R32"/>
    <mergeCell ref="F33:R33"/>
    <mergeCell ref="V44:Z44"/>
    <mergeCell ref="F46:R46"/>
    <mergeCell ref="F44:R44"/>
    <mergeCell ref="F38:R38"/>
    <mergeCell ref="F39:R39"/>
    <mergeCell ref="F40:R40"/>
    <mergeCell ref="F41:R41"/>
    <mergeCell ref="F42:R42"/>
    <mergeCell ref="F43:R43"/>
    <mergeCell ref="F45:R45"/>
    <mergeCell ref="V45:Z45"/>
    <mergeCell ref="S40:U40"/>
    <mergeCell ref="S41:U41"/>
    <mergeCell ref="S42:U42"/>
    <mergeCell ref="S43:U43"/>
    <mergeCell ref="S45:U45"/>
    <mergeCell ref="V40:Z40"/>
    <mergeCell ref="V41:Z41"/>
    <mergeCell ref="V42:Z42"/>
  </mergeCells>
  <printOptions horizontalCentered="1"/>
  <pageMargins left="0.34" right="0.31496062992125984" top="0.38" bottom="0.37" header="0" footer="0.12"/>
  <pageSetup fitToHeight="1" fitToWidth="1" horizontalDpi="600" verticalDpi="600" orientation="landscape" paperSize="9" scale="63" r:id="rId2"/>
  <headerFooter alignWithMargins="0">
    <oddFooter>&amp;L&amp;"Verdana,Negrito"&amp;8Mapa de Controlo do(s) Subsídio(s) para Investimento(s)&amp;"Arial,Normal"&amp;10
&amp;RPág.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Q92"/>
  <sheetViews>
    <sheetView showGridLines="0" view="pageBreakPreview" zoomScale="75" zoomScaleNormal="75" zoomScaleSheetLayoutView="75" workbookViewId="0" topLeftCell="D29">
      <selection activeCell="C48" sqref="A48:IV48"/>
    </sheetView>
  </sheetViews>
  <sheetFormatPr defaultColWidth="9.140625" defaultRowHeight="12.75"/>
  <cols>
    <col min="1" max="2" width="4.140625" style="4" customWidth="1"/>
    <col min="3" max="4" width="4.00390625" style="4" customWidth="1"/>
    <col min="5" max="5" width="4.140625" style="4" customWidth="1"/>
    <col min="6" max="11" width="4.00390625" style="4" customWidth="1"/>
    <col min="12" max="12" width="3.57421875" style="4" customWidth="1"/>
    <col min="13" max="13" width="3.421875" style="4" customWidth="1"/>
    <col min="14" max="14" width="2.421875" style="4" customWidth="1"/>
    <col min="15" max="16" width="3.57421875" style="4" customWidth="1"/>
    <col min="17" max="17" width="2.421875" style="4" customWidth="1"/>
    <col min="18" max="18" width="4.00390625" style="4" customWidth="1"/>
    <col min="19" max="21" width="4.8515625" style="4" customWidth="1"/>
    <col min="22" max="22" width="4.00390625" style="4" customWidth="1"/>
    <col min="23" max="23" width="3.57421875" style="4" customWidth="1"/>
    <col min="24" max="24" width="4.00390625" style="4" customWidth="1"/>
    <col min="25" max="25" width="3.8515625" style="4" customWidth="1"/>
    <col min="26" max="26" width="2.8515625" style="4" customWidth="1"/>
    <col min="27" max="29" width="4.421875" style="4" customWidth="1"/>
    <col min="30" max="30" width="3.8515625" style="4" customWidth="1"/>
    <col min="31" max="31" width="4.00390625" style="4" customWidth="1"/>
    <col min="32" max="32" width="4.57421875" style="4" customWidth="1"/>
    <col min="33" max="34" width="3.57421875" style="4" customWidth="1"/>
    <col min="35" max="35" width="4.8515625" style="4" customWidth="1"/>
    <col min="36" max="36" width="3.421875" style="4" customWidth="1"/>
    <col min="37" max="37" width="4.00390625" style="4" customWidth="1"/>
    <col min="38" max="38" width="4.140625" style="4" customWidth="1"/>
    <col min="39" max="39" width="4.00390625" style="4" customWidth="1"/>
    <col min="40" max="40" width="5.28125" style="4" customWidth="1"/>
    <col min="41" max="41" width="4.28125" style="4" customWidth="1"/>
    <col min="42" max="42" width="3.8515625" style="4" customWidth="1"/>
    <col min="43" max="44" width="4.7109375" style="4" customWidth="1"/>
    <col min="45" max="45" width="3.57421875" style="4" customWidth="1"/>
    <col min="46" max="46" width="4.28125" style="4" customWidth="1"/>
    <col min="47" max="47" width="4.00390625" style="4" customWidth="1"/>
    <col min="48" max="53" width="3.57421875" style="4" customWidth="1"/>
    <col min="54" max="56" width="3.57421875" style="8" customWidth="1"/>
    <col min="57" max="58" width="4.7109375" style="8" customWidth="1"/>
    <col min="59" max="59" width="4.00390625" style="8" customWidth="1"/>
    <col min="60" max="60" width="2.140625" style="8" customWidth="1"/>
    <col min="61" max="61" width="4.00390625" style="8" customWidth="1"/>
    <col min="62" max="62" width="4.7109375" style="8" customWidth="1"/>
    <col min="63" max="16384" width="9.140625" style="4" customWidth="1"/>
  </cols>
  <sheetData>
    <row r="1" s="9" customFormat="1" ht="12.75"/>
    <row r="2" spans="3:42" s="9" customFormat="1" ht="9" customHeight="1">
      <c r="C2" s="10"/>
      <c r="D2" s="11"/>
      <c r="E2" s="11"/>
      <c r="F2" s="11"/>
      <c r="G2" s="11"/>
      <c r="H2" s="11"/>
      <c r="I2" s="11"/>
      <c r="J2" s="12"/>
      <c r="K2" s="14"/>
      <c r="L2" s="14"/>
      <c r="M2" s="14"/>
      <c r="N2" s="14"/>
      <c r="O2" s="14"/>
      <c r="P2" s="14"/>
      <c r="Q2" s="14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</row>
    <row r="3" spans="3:42" s="9" customFormat="1" ht="7.5" customHeight="1">
      <c r="C3" s="13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  <c r="S3" s="13"/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  <c r="AP3" s="15"/>
    </row>
    <row r="4" spans="3:42" s="9" customFormat="1" ht="10.5" customHeight="1">
      <c r="C4" s="13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  <c r="O4" s="14"/>
      <c r="P4" s="14"/>
      <c r="Q4" s="14"/>
      <c r="S4" s="13"/>
      <c r="T4" s="19"/>
      <c r="U4" s="499" t="s">
        <v>88</v>
      </c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20"/>
      <c r="AP4" s="15"/>
    </row>
    <row r="5" spans="3:42" s="9" customFormat="1" ht="12.75" customHeight="1">
      <c r="C5" s="13"/>
      <c r="D5" s="14"/>
      <c r="E5" s="14"/>
      <c r="F5" s="14"/>
      <c r="G5" s="14"/>
      <c r="H5" s="14"/>
      <c r="I5" s="14"/>
      <c r="J5" s="15"/>
      <c r="K5" s="14"/>
      <c r="L5" s="14"/>
      <c r="M5" s="14"/>
      <c r="N5" s="14"/>
      <c r="O5" s="14"/>
      <c r="P5" s="14"/>
      <c r="Q5" s="14"/>
      <c r="S5" s="13"/>
      <c r="T5" s="19"/>
      <c r="U5" s="500" t="s">
        <v>92</v>
      </c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21"/>
      <c r="AP5" s="15"/>
    </row>
    <row r="6" spans="3:42" s="9" customFormat="1" ht="3" customHeight="1">
      <c r="C6" s="13"/>
      <c r="D6" s="14"/>
      <c r="E6" s="14"/>
      <c r="F6" s="14"/>
      <c r="G6" s="14"/>
      <c r="H6" s="14"/>
      <c r="I6" s="14"/>
      <c r="J6" s="15"/>
      <c r="K6" s="14"/>
      <c r="L6" s="14"/>
      <c r="M6" s="14"/>
      <c r="N6" s="14"/>
      <c r="O6" s="14"/>
      <c r="P6" s="14"/>
      <c r="Q6" s="14"/>
      <c r="S6" s="13"/>
      <c r="T6" s="22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4"/>
      <c r="AP6" s="15"/>
    </row>
    <row r="7" spans="3:42" s="9" customFormat="1" ht="8.25" customHeight="1">
      <c r="C7" s="13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5"/>
    </row>
    <row r="8" spans="3:42" s="9" customFormat="1" ht="6.75" customHeight="1">
      <c r="C8" s="13"/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4"/>
      <c r="Q8" s="14"/>
      <c r="S8" s="13"/>
      <c r="T8" s="25"/>
      <c r="U8" s="26"/>
      <c r="V8" s="26"/>
      <c r="W8" s="26"/>
      <c r="X8" s="26"/>
      <c r="Y8" s="26"/>
      <c r="Z8" s="26"/>
      <c r="AA8" s="26"/>
      <c r="AB8" s="26"/>
      <c r="AC8" s="27"/>
      <c r="AD8" s="14"/>
      <c r="AE8" s="25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15"/>
    </row>
    <row r="9" spans="3:42" s="9" customFormat="1" ht="12.75" customHeight="1">
      <c r="C9" s="13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S9" s="13"/>
      <c r="T9" s="28"/>
      <c r="U9" s="502" t="s">
        <v>89</v>
      </c>
      <c r="V9" s="502"/>
      <c r="W9" s="502"/>
      <c r="X9" s="502"/>
      <c r="Y9" s="502"/>
      <c r="Z9" s="502"/>
      <c r="AA9" s="502"/>
      <c r="AB9" s="502"/>
      <c r="AC9" s="29"/>
      <c r="AD9" s="14"/>
      <c r="AE9" s="28"/>
      <c r="AF9" s="501" t="s">
        <v>94</v>
      </c>
      <c r="AG9" s="501"/>
      <c r="AH9" s="501"/>
      <c r="AI9" s="501"/>
      <c r="AJ9" s="487">
        <v>2009</v>
      </c>
      <c r="AK9" s="487"/>
      <c r="AL9" s="487"/>
      <c r="AM9" s="487"/>
      <c r="AN9" s="41" t="s">
        <v>101</v>
      </c>
      <c r="AO9" s="29"/>
      <c r="AP9" s="15"/>
    </row>
    <row r="10" spans="3:42" s="9" customFormat="1" ht="9" customHeight="1">
      <c r="C10" s="13"/>
      <c r="D10" s="14"/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Q10" s="14"/>
      <c r="S10" s="13"/>
      <c r="T10" s="28"/>
      <c r="U10" s="502"/>
      <c r="V10" s="502"/>
      <c r="W10" s="502"/>
      <c r="X10" s="502"/>
      <c r="Y10" s="502"/>
      <c r="Z10" s="502"/>
      <c r="AA10" s="502"/>
      <c r="AB10" s="502"/>
      <c r="AC10" s="29"/>
      <c r="AD10" s="14"/>
      <c r="AE10" s="28"/>
      <c r="AF10" s="39"/>
      <c r="AG10" s="39"/>
      <c r="AH10" s="39"/>
      <c r="AI10" s="39"/>
      <c r="AJ10" s="39"/>
      <c r="AK10" s="39"/>
      <c r="AL10" s="39"/>
      <c r="AM10" s="39"/>
      <c r="AN10" s="39"/>
      <c r="AO10" s="29"/>
      <c r="AP10" s="15"/>
    </row>
    <row r="11" spans="3:42" s="9" customFormat="1" ht="9" customHeight="1">
      <c r="C11" s="13"/>
      <c r="J11" s="15"/>
      <c r="K11" s="14"/>
      <c r="L11" s="14"/>
      <c r="M11" s="14"/>
      <c r="N11" s="14"/>
      <c r="O11" s="14"/>
      <c r="P11" s="14"/>
      <c r="Q11" s="14"/>
      <c r="S11" s="13"/>
      <c r="T11" s="28"/>
      <c r="U11" s="495" t="s">
        <v>90</v>
      </c>
      <c r="V11" s="495"/>
      <c r="W11" s="495"/>
      <c r="X11" s="495"/>
      <c r="Y11" s="495"/>
      <c r="Z11" s="495"/>
      <c r="AA11" s="495"/>
      <c r="AB11" s="495"/>
      <c r="AC11" s="29"/>
      <c r="AD11" s="14"/>
      <c r="AE11" s="28"/>
      <c r="AF11" s="14"/>
      <c r="AG11" s="14"/>
      <c r="AH11" s="14"/>
      <c r="AI11" s="14"/>
      <c r="AJ11" s="14"/>
      <c r="AK11" s="14"/>
      <c r="AL11" s="14"/>
      <c r="AM11" s="14"/>
      <c r="AN11" s="14"/>
      <c r="AO11" s="29"/>
      <c r="AP11" s="15"/>
    </row>
    <row r="12" spans="3:42" s="9" customFormat="1" ht="16.5" customHeight="1">
      <c r="C12" s="13"/>
      <c r="J12" s="15"/>
      <c r="K12" s="14"/>
      <c r="L12" s="14"/>
      <c r="M12" s="14"/>
      <c r="N12" s="14"/>
      <c r="O12" s="14"/>
      <c r="P12" s="14"/>
      <c r="Q12" s="14"/>
      <c r="S12" s="13"/>
      <c r="T12" s="28"/>
      <c r="U12" s="495"/>
      <c r="V12" s="495"/>
      <c r="W12" s="495"/>
      <c r="X12" s="495"/>
      <c r="Y12" s="495"/>
      <c r="Z12" s="495"/>
      <c r="AA12" s="495"/>
      <c r="AB12" s="495"/>
      <c r="AC12" s="29"/>
      <c r="AD12" s="14"/>
      <c r="AE12" s="28"/>
      <c r="AF12" s="501" t="s">
        <v>91</v>
      </c>
      <c r="AG12" s="501"/>
      <c r="AH12" s="501"/>
      <c r="AI12" s="501"/>
      <c r="AJ12" s="471"/>
      <c r="AK12" s="471"/>
      <c r="AL12" s="471"/>
      <c r="AM12" s="471"/>
      <c r="AN12" s="14"/>
      <c r="AO12" s="29"/>
      <c r="AP12" s="15"/>
    </row>
    <row r="13" spans="3:42" s="9" customFormat="1" ht="9" customHeight="1">
      <c r="C13" s="13"/>
      <c r="D13" s="165"/>
      <c r="E13" s="165"/>
      <c r="F13" s="165"/>
      <c r="G13" s="165"/>
      <c r="H13" s="165"/>
      <c r="I13" s="165"/>
      <c r="J13" s="15"/>
      <c r="K13" s="14"/>
      <c r="L13" s="14"/>
      <c r="M13" s="14"/>
      <c r="N13" s="14"/>
      <c r="O13" s="14"/>
      <c r="P13" s="14"/>
      <c r="Q13" s="14"/>
      <c r="S13" s="13"/>
      <c r="T13" s="28"/>
      <c r="U13" s="495"/>
      <c r="V13" s="495"/>
      <c r="W13" s="495"/>
      <c r="X13" s="495"/>
      <c r="Y13" s="495"/>
      <c r="Z13" s="495"/>
      <c r="AA13" s="495"/>
      <c r="AB13" s="495"/>
      <c r="AC13" s="29"/>
      <c r="AD13" s="14"/>
      <c r="AE13" s="28"/>
      <c r="AF13" s="30"/>
      <c r="AG13" s="14"/>
      <c r="AH13" s="14"/>
      <c r="AI13" s="14"/>
      <c r="AJ13" s="14"/>
      <c r="AK13" s="14"/>
      <c r="AL13" s="14"/>
      <c r="AM13" s="14"/>
      <c r="AN13" s="14"/>
      <c r="AO13" s="29"/>
      <c r="AP13" s="15"/>
    </row>
    <row r="14" spans="3:42" s="9" customFormat="1" ht="13.5" thickBot="1">
      <c r="C14" s="13"/>
      <c r="D14" s="165"/>
      <c r="E14" s="165"/>
      <c r="F14" s="165"/>
      <c r="G14" s="165"/>
      <c r="H14" s="165"/>
      <c r="I14" s="165"/>
      <c r="J14" s="15"/>
      <c r="K14" s="14"/>
      <c r="L14" s="14"/>
      <c r="M14" s="14"/>
      <c r="N14" s="14"/>
      <c r="O14" s="14"/>
      <c r="P14" s="14"/>
      <c r="Q14" s="14"/>
      <c r="S14" s="13"/>
      <c r="T14" s="28"/>
      <c r="U14" s="496"/>
      <c r="V14" s="496"/>
      <c r="W14" s="496"/>
      <c r="X14" s="496"/>
      <c r="Y14" s="496"/>
      <c r="Z14" s="496"/>
      <c r="AA14" s="496"/>
      <c r="AB14" s="496"/>
      <c r="AC14" s="29"/>
      <c r="AD14" s="14"/>
      <c r="AE14" s="28"/>
      <c r="AF14" s="501" t="s">
        <v>93</v>
      </c>
      <c r="AG14" s="501"/>
      <c r="AH14" s="501"/>
      <c r="AI14" s="501"/>
      <c r="AJ14" s="471"/>
      <c r="AK14" s="471"/>
      <c r="AL14" s="471"/>
      <c r="AM14" s="471"/>
      <c r="AN14" s="14"/>
      <c r="AO14" s="29"/>
      <c r="AP14" s="15"/>
    </row>
    <row r="15" spans="3:42" s="9" customFormat="1" ht="8.25" customHeight="1" thickTop="1">
      <c r="C15" s="13"/>
      <c r="D15" s="14"/>
      <c r="E15" s="14"/>
      <c r="F15" s="14"/>
      <c r="G15" s="14"/>
      <c r="H15" s="14"/>
      <c r="I15" s="14"/>
      <c r="J15" s="15"/>
      <c r="K15" s="14"/>
      <c r="L15" s="14"/>
      <c r="M15" s="14"/>
      <c r="N15" s="14"/>
      <c r="O15" s="14"/>
      <c r="P15" s="14"/>
      <c r="Q15" s="14"/>
      <c r="S15" s="13"/>
      <c r="T15" s="31"/>
      <c r="U15" s="32"/>
      <c r="V15" s="32"/>
      <c r="W15" s="32"/>
      <c r="X15" s="32"/>
      <c r="Y15" s="33"/>
      <c r="Z15" s="34"/>
      <c r="AA15" s="34"/>
      <c r="AB15" s="34"/>
      <c r="AC15" s="35"/>
      <c r="AD15" s="14"/>
      <c r="AE15" s="31"/>
      <c r="AF15" s="34"/>
      <c r="AG15" s="34"/>
      <c r="AH15" s="34"/>
      <c r="AI15" s="34"/>
      <c r="AJ15" s="34"/>
      <c r="AK15" s="34"/>
      <c r="AL15" s="34"/>
      <c r="AM15" s="34"/>
      <c r="AN15" s="34"/>
      <c r="AO15" s="35"/>
      <c r="AP15" s="15"/>
    </row>
    <row r="16" spans="3:42" s="9" customFormat="1" ht="8.25" customHeight="1">
      <c r="C16" s="36"/>
      <c r="D16" s="37"/>
      <c r="E16" s="37"/>
      <c r="F16" s="37"/>
      <c r="G16" s="37"/>
      <c r="H16" s="37"/>
      <c r="I16" s="37"/>
      <c r="J16" s="38"/>
      <c r="K16" s="14"/>
      <c r="L16" s="14"/>
      <c r="M16" s="14"/>
      <c r="N16" s="14"/>
      <c r="O16" s="14"/>
      <c r="P16" s="14"/>
      <c r="Q16" s="14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</row>
    <row r="17" s="9" customFormat="1" ht="12.75"/>
    <row r="18" spans="54:69" ht="12.75">
      <c r="BB18" s="4"/>
      <c r="BC18" s="4"/>
      <c r="BD18" s="4"/>
      <c r="BE18" s="4"/>
      <c r="BF18" s="4"/>
      <c r="BG18" s="4"/>
      <c r="BH18" s="4"/>
      <c r="BK18" s="8"/>
      <c r="BL18" s="8"/>
      <c r="BM18" s="8"/>
      <c r="BN18" s="8"/>
      <c r="BO18" s="8"/>
      <c r="BP18" s="8"/>
      <c r="BQ18" s="8"/>
    </row>
    <row r="19" spans="44:69" s="5" customFormat="1" ht="19.5"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7"/>
      <c r="BJ19" s="7"/>
      <c r="BK19" s="7"/>
      <c r="BL19" s="7"/>
      <c r="BM19" s="7"/>
      <c r="BN19" s="7"/>
      <c r="BO19" s="7"/>
      <c r="BP19" s="7"/>
      <c r="BQ19" s="7"/>
    </row>
    <row r="20" spans="1:62" ht="12.75">
      <c r="A20" s="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2.75">
      <c r="A21" s="5"/>
      <c r="B21" s="5"/>
      <c r="AW21" s="8"/>
      <c r="AX21" s="8"/>
      <c r="AY21" s="8"/>
      <c r="AZ21" s="8"/>
      <c r="BA21" s="8"/>
      <c r="BE21" s="4"/>
      <c r="BF21" s="4"/>
      <c r="BG21" s="4"/>
      <c r="BH21" s="4"/>
      <c r="BI21" s="4"/>
      <c r="BJ21" s="4"/>
    </row>
    <row r="22" spans="1:65" s="6" customFormat="1" ht="24.75" customHeight="1" thickBot="1">
      <c r="A22" s="5"/>
      <c r="B22" s="4"/>
      <c r="C22" s="465" t="s">
        <v>55</v>
      </c>
      <c r="D22" s="466"/>
      <c r="E22" s="467"/>
      <c r="F22" s="465" t="s">
        <v>56</v>
      </c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7"/>
      <c r="S22" s="476" t="s">
        <v>14</v>
      </c>
      <c r="T22" s="477"/>
      <c r="U22" s="477"/>
      <c r="V22" s="476" t="s">
        <v>17</v>
      </c>
      <c r="W22" s="477"/>
      <c r="X22" s="477"/>
      <c r="Y22" s="477"/>
      <c r="Z22" s="478"/>
      <c r="AA22" s="492" t="s">
        <v>51</v>
      </c>
      <c r="AB22" s="493"/>
      <c r="AC22" s="494"/>
      <c r="AD22" s="466" t="s">
        <v>98</v>
      </c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7"/>
      <c r="AP22" s="476" t="s">
        <v>20</v>
      </c>
      <c r="AQ22" s="477"/>
      <c r="AR22" s="478"/>
      <c r="AS22" s="506" t="s">
        <v>99</v>
      </c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476" t="s">
        <v>20</v>
      </c>
      <c r="BF22" s="477"/>
      <c r="BG22" s="478"/>
      <c r="BH22" s="4"/>
      <c r="BI22" s="4"/>
      <c r="BJ22" s="4"/>
      <c r="BK22" s="4"/>
      <c r="BL22" s="4"/>
      <c r="BM22" s="4"/>
    </row>
    <row r="23" spans="1:65" s="6" customFormat="1" ht="18.75" customHeight="1">
      <c r="A23" s="5"/>
      <c r="B23" s="5"/>
      <c r="C23" s="465"/>
      <c r="D23" s="466"/>
      <c r="E23" s="467"/>
      <c r="F23" s="465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7"/>
      <c r="S23" s="476" t="s">
        <v>15</v>
      </c>
      <c r="T23" s="477"/>
      <c r="U23" s="477"/>
      <c r="V23" s="476" t="s">
        <v>18</v>
      </c>
      <c r="W23" s="477"/>
      <c r="X23" s="477"/>
      <c r="Y23" s="477"/>
      <c r="Z23" s="478"/>
      <c r="AA23" s="492" t="s">
        <v>52</v>
      </c>
      <c r="AB23" s="493"/>
      <c r="AC23" s="494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1"/>
      <c r="AP23" s="476" t="s">
        <v>21</v>
      </c>
      <c r="AQ23" s="477"/>
      <c r="AR23" s="478"/>
      <c r="AS23" s="503" t="s">
        <v>35</v>
      </c>
      <c r="AT23" s="504"/>
      <c r="AU23" s="504"/>
      <c r="AV23" s="504"/>
      <c r="AW23" s="504"/>
      <c r="AX23" s="505"/>
      <c r="AY23" s="503" t="s">
        <v>36</v>
      </c>
      <c r="AZ23" s="504"/>
      <c r="BA23" s="504"/>
      <c r="BB23" s="504"/>
      <c r="BC23" s="504"/>
      <c r="BD23" s="505"/>
      <c r="BE23" s="476" t="s">
        <v>21</v>
      </c>
      <c r="BF23" s="477"/>
      <c r="BG23" s="478"/>
      <c r="BH23" s="4"/>
      <c r="BI23" s="4"/>
      <c r="BJ23" s="4"/>
      <c r="BK23" s="4"/>
      <c r="BL23" s="4"/>
      <c r="BM23" s="4"/>
    </row>
    <row r="24" spans="1:65" s="6" customFormat="1" ht="23.25" customHeight="1">
      <c r="A24" s="5"/>
      <c r="B24" s="4"/>
      <c r="C24" s="465"/>
      <c r="D24" s="466"/>
      <c r="E24" s="467"/>
      <c r="F24" s="465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7"/>
      <c r="S24" s="476" t="s">
        <v>16</v>
      </c>
      <c r="T24" s="477"/>
      <c r="U24" s="477"/>
      <c r="V24" s="476" t="s">
        <v>19</v>
      </c>
      <c r="W24" s="477"/>
      <c r="X24" s="477"/>
      <c r="Y24" s="477"/>
      <c r="Z24" s="478"/>
      <c r="AA24" s="492" t="s">
        <v>53</v>
      </c>
      <c r="AB24" s="493"/>
      <c r="AC24" s="494"/>
      <c r="AD24" s="489" t="s">
        <v>87</v>
      </c>
      <c r="AE24" s="489"/>
      <c r="AF24" s="489"/>
      <c r="AG24" s="489" t="s">
        <v>95</v>
      </c>
      <c r="AH24" s="489"/>
      <c r="AI24" s="489"/>
      <c r="AJ24" s="489" t="s">
        <v>96</v>
      </c>
      <c r="AK24" s="489"/>
      <c r="AL24" s="489"/>
      <c r="AM24" s="497" t="s">
        <v>97</v>
      </c>
      <c r="AN24" s="497"/>
      <c r="AO24" s="498"/>
      <c r="AP24" s="476" t="s">
        <v>22</v>
      </c>
      <c r="AQ24" s="477"/>
      <c r="AR24" s="478"/>
      <c r="AS24" s="508" t="s">
        <v>72</v>
      </c>
      <c r="AT24" s="509"/>
      <c r="AU24" s="510"/>
      <c r="AV24" s="511" t="s">
        <v>34</v>
      </c>
      <c r="AW24" s="511"/>
      <c r="AX24" s="512"/>
      <c r="AY24" s="508" t="s">
        <v>37</v>
      </c>
      <c r="AZ24" s="509"/>
      <c r="BA24" s="510"/>
      <c r="BB24" s="511" t="s">
        <v>38</v>
      </c>
      <c r="BC24" s="511"/>
      <c r="BD24" s="512"/>
      <c r="BE24" s="476" t="s">
        <v>23</v>
      </c>
      <c r="BF24" s="477"/>
      <c r="BG24" s="478"/>
      <c r="BH24" s="4"/>
      <c r="BI24" s="4"/>
      <c r="BJ24" s="4"/>
      <c r="BK24" s="4"/>
      <c r="BL24" s="4"/>
      <c r="BM24" s="4"/>
    </row>
    <row r="25" spans="1:65" s="6" customFormat="1" ht="18" customHeight="1" thickBot="1">
      <c r="A25" s="5"/>
      <c r="B25" s="4"/>
      <c r="C25" s="468"/>
      <c r="D25" s="469"/>
      <c r="E25" s="470"/>
      <c r="F25" s="468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70"/>
      <c r="S25" s="449" t="s">
        <v>102</v>
      </c>
      <c r="T25" s="450"/>
      <c r="U25" s="451"/>
      <c r="V25" s="449" t="s">
        <v>103</v>
      </c>
      <c r="W25" s="450"/>
      <c r="X25" s="450"/>
      <c r="Y25" s="450"/>
      <c r="Z25" s="451"/>
      <c r="AA25" s="449" t="s">
        <v>104</v>
      </c>
      <c r="AB25" s="450"/>
      <c r="AC25" s="451"/>
      <c r="AD25" s="452" t="s">
        <v>105</v>
      </c>
      <c r="AE25" s="453"/>
      <c r="AF25" s="453"/>
      <c r="AG25" s="452" t="s">
        <v>106</v>
      </c>
      <c r="AH25" s="453"/>
      <c r="AI25" s="453"/>
      <c r="AJ25" s="452" t="s">
        <v>107</v>
      </c>
      <c r="AK25" s="453"/>
      <c r="AL25" s="453"/>
      <c r="AM25" s="452" t="s">
        <v>108</v>
      </c>
      <c r="AN25" s="453"/>
      <c r="AO25" s="453"/>
      <c r="AP25" s="449" t="s">
        <v>109</v>
      </c>
      <c r="AQ25" s="450"/>
      <c r="AR25" s="451"/>
      <c r="AS25" s="449" t="s">
        <v>110</v>
      </c>
      <c r="AT25" s="450"/>
      <c r="AU25" s="464"/>
      <c r="AV25" s="449" t="s">
        <v>111</v>
      </c>
      <c r="AW25" s="450"/>
      <c r="AX25" s="464"/>
      <c r="AY25" s="449" t="s">
        <v>112</v>
      </c>
      <c r="AZ25" s="450"/>
      <c r="BA25" s="464"/>
      <c r="BB25" s="449" t="s">
        <v>113</v>
      </c>
      <c r="BC25" s="450"/>
      <c r="BD25" s="464"/>
      <c r="BE25" s="449" t="s">
        <v>114</v>
      </c>
      <c r="BF25" s="450"/>
      <c r="BG25" s="451"/>
      <c r="BH25" s="4"/>
      <c r="BI25" s="4"/>
      <c r="BJ25" s="4"/>
      <c r="BK25" s="4"/>
      <c r="BL25" s="4"/>
      <c r="BM25" s="4"/>
    </row>
    <row r="26" spans="3:62" ht="12.75">
      <c r="C26" s="349"/>
      <c r="D26" s="350"/>
      <c r="E26" s="353"/>
      <c r="F26" s="360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2"/>
      <c r="S26" s="349"/>
      <c r="T26" s="350"/>
      <c r="U26" s="350"/>
      <c r="V26" s="357"/>
      <c r="W26" s="356"/>
      <c r="X26" s="356"/>
      <c r="Y26" s="356"/>
      <c r="Z26" s="358"/>
      <c r="AA26" s="357"/>
      <c r="AB26" s="356"/>
      <c r="AC26" s="358"/>
      <c r="AD26" s="356"/>
      <c r="AE26" s="356"/>
      <c r="AF26" s="359"/>
      <c r="AG26" s="356"/>
      <c r="AH26" s="356"/>
      <c r="AI26" s="359"/>
      <c r="AJ26" s="355"/>
      <c r="AK26" s="356"/>
      <c r="AL26" s="359"/>
      <c r="AM26" s="355"/>
      <c r="AN26" s="356"/>
      <c r="AO26" s="356"/>
      <c r="AP26" s="349"/>
      <c r="AQ26" s="350"/>
      <c r="AR26" s="353"/>
      <c r="AS26" s="349"/>
      <c r="AT26" s="350"/>
      <c r="AU26" s="351"/>
      <c r="AV26" s="350"/>
      <c r="AW26" s="350"/>
      <c r="AX26" s="352"/>
      <c r="AY26" s="349"/>
      <c r="AZ26" s="350"/>
      <c r="BA26" s="351"/>
      <c r="BB26" s="350"/>
      <c r="BC26" s="350"/>
      <c r="BD26" s="352"/>
      <c r="BE26" s="349"/>
      <c r="BF26" s="350"/>
      <c r="BG26" s="353"/>
      <c r="BH26" s="4"/>
      <c r="BI26" s="4"/>
      <c r="BJ26" s="4"/>
    </row>
    <row r="27" spans="1:62" ht="12.75">
      <c r="A27" s="5"/>
      <c r="B27" s="5"/>
      <c r="C27" s="409">
        <v>2745</v>
      </c>
      <c r="D27" s="410"/>
      <c r="E27" s="411"/>
      <c r="F27" s="409" t="s">
        <v>46</v>
      </c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1"/>
      <c r="S27" s="433"/>
      <c r="T27" s="369"/>
      <c r="U27" s="369"/>
      <c r="V27" s="433"/>
      <c r="W27" s="369"/>
      <c r="X27" s="369"/>
      <c r="Y27" s="369"/>
      <c r="Z27" s="434"/>
      <c r="AA27" s="443"/>
      <c r="AB27" s="444"/>
      <c r="AC27" s="445"/>
      <c r="AD27" s="369"/>
      <c r="AE27" s="369"/>
      <c r="AF27" s="370"/>
      <c r="AG27" s="369"/>
      <c r="AH27" s="369"/>
      <c r="AI27" s="370"/>
      <c r="AJ27" s="369"/>
      <c r="AK27" s="369"/>
      <c r="AL27" s="370"/>
      <c r="AM27" s="369"/>
      <c r="AN27" s="369"/>
      <c r="AO27" s="369"/>
      <c r="AP27" s="433"/>
      <c r="AQ27" s="369"/>
      <c r="AR27" s="434"/>
      <c r="AS27" s="433"/>
      <c r="AT27" s="369"/>
      <c r="AU27" s="370"/>
      <c r="AV27" s="369"/>
      <c r="AW27" s="369"/>
      <c r="AX27" s="442"/>
      <c r="AY27" s="433"/>
      <c r="AZ27" s="369"/>
      <c r="BA27" s="370"/>
      <c r="BB27" s="369"/>
      <c r="BC27" s="369"/>
      <c r="BD27" s="442"/>
      <c r="BE27" s="433"/>
      <c r="BF27" s="369"/>
      <c r="BG27" s="434"/>
      <c r="BH27" s="4"/>
      <c r="BI27" s="4"/>
      <c r="BJ27" s="4"/>
    </row>
    <row r="28" spans="3:62" ht="12.75">
      <c r="C28" s="435">
        <v>27452</v>
      </c>
      <c r="D28" s="436"/>
      <c r="E28" s="437"/>
      <c r="F28" s="438" t="s">
        <v>39</v>
      </c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40"/>
      <c r="S28" s="357"/>
      <c r="T28" s="356"/>
      <c r="U28" s="358"/>
      <c r="V28" s="397"/>
      <c r="W28" s="367"/>
      <c r="X28" s="367"/>
      <c r="Y28" s="367"/>
      <c r="Z28" s="398"/>
      <c r="AA28" s="425"/>
      <c r="AB28" s="426"/>
      <c r="AC28" s="427"/>
      <c r="AD28" s="397"/>
      <c r="AE28" s="367"/>
      <c r="AF28" s="368"/>
      <c r="AG28" s="441"/>
      <c r="AH28" s="367"/>
      <c r="AI28" s="368"/>
      <c r="AJ28" s="441"/>
      <c r="AK28" s="367"/>
      <c r="AL28" s="368"/>
      <c r="AM28" s="441"/>
      <c r="AN28" s="367"/>
      <c r="AO28" s="398"/>
      <c r="AP28" s="397"/>
      <c r="AQ28" s="367"/>
      <c r="AR28" s="398"/>
      <c r="AS28" s="357"/>
      <c r="AT28" s="356"/>
      <c r="AU28" s="359"/>
      <c r="AV28" s="356"/>
      <c r="AW28" s="356"/>
      <c r="AX28" s="389"/>
      <c r="AY28" s="357"/>
      <c r="AZ28" s="356"/>
      <c r="BA28" s="359"/>
      <c r="BB28" s="356"/>
      <c r="BC28" s="356"/>
      <c r="BD28" s="389"/>
      <c r="BE28" s="357"/>
      <c r="BF28" s="356"/>
      <c r="BG28" s="358"/>
      <c r="BH28" s="4"/>
      <c r="BI28" s="4"/>
      <c r="BJ28" s="4"/>
    </row>
    <row r="29" spans="3:62" ht="12.75">
      <c r="C29" s="430">
        <v>27452007</v>
      </c>
      <c r="D29" s="431"/>
      <c r="E29" s="432"/>
      <c r="F29" s="371" t="s">
        <v>10</v>
      </c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3"/>
      <c r="S29" s="357">
        <v>2006</v>
      </c>
      <c r="T29" s="356"/>
      <c r="U29" s="358"/>
      <c r="V29" s="395">
        <v>15000</v>
      </c>
      <c r="W29" s="364"/>
      <c r="X29" s="364"/>
      <c r="Y29" s="364"/>
      <c r="Z29" s="429"/>
      <c r="AA29" s="425"/>
      <c r="AB29" s="426"/>
      <c r="AC29" s="427"/>
      <c r="AD29" s="395">
        <f>+$V$29/$V$32*AD32</f>
        <v>3000</v>
      </c>
      <c r="AE29" s="364"/>
      <c r="AF29" s="428"/>
      <c r="AG29" s="395">
        <v>3000</v>
      </c>
      <c r="AH29" s="364"/>
      <c r="AI29" s="428"/>
      <c r="AJ29" s="395">
        <v>0</v>
      </c>
      <c r="AK29" s="364"/>
      <c r="AL29" s="428"/>
      <c r="AM29" s="395">
        <v>0</v>
      </c>
      <c r="AN29" s="364"/>
      <c r="AO29" s="428"/>
      <c r="AP29" s="395">
        <f>+V29-AD29*(AJ9-S29)</f>
        <v>6000</v>
      </c>
      <c r="AQ29" s="365"/>
      <c r="AR29" s="396"/>
      <c r="AS29" s="395">
        <f>+AD29</f>
        <v>3000</v>
      </c>
      <c r="AT29" s="364"/>
      <c r="AU29" s="429"/>
      <c r="AV29" s="395">
        <v>0</v>
      </c>
      <c r="AW29" s="365"/>
      <c r="AX29" s="366"/>
      <c r="AY29" s="395">
        <v>0</v>
      </c>
      <c r="AZ29" s="365"/>
      <c r="BA29" s="366"/>
      <c r="BB29" s="395">
        <v>0</v>
      </c>
      <c r="BC29" s="365"/>
      <c r="BD29" s="366"/>
      <c r="BE29" s="395">
        <f>+AP29-AS29</f>
        <v>3000</v>
      </c>
      <c r="BF29" s="365"/>
      <c r="BG29" s="396"/>
      <c r="BH29" s="4"/>
      <c r="BI29" s="4"/>
      <c r="BJ29" s="4"/>
    </row>
    <row r="30" spans="3:62" ht="12.75">
      <c r="C30" s="430">
        <v>27452008</v>
      </c>
      <c r="D30" s="431"/>
      <c r="E30" s="432"/>
      <c r="F30" s="371" t="s">
        <v>11</v>
      </c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3"/>
      <c r="S30" s="357">
        <v>2006</v>
      </c>
      <c r="T30" s="356"/>
      <c r="U30" s="358"/>
      <c r="V30" s="395">
        <v>1500</v>
      </c>
      <c r="W30" s="364"/>
      <c r="X30" s="364"/>
      <c r="Y30" s="364"/>
      <c r="Z30" s="429"/>
      <c r="AA30" s="425"/>
      <c r="AB30" s="426"/>
      <c r="AC30" s="427"/>
      <c r="AD30" s="395">
        <f>+$V$30/$V$32*AD32</f>
        <v>300</v>
      </c>
      <c r="AE30" s="364"/>
      <c r="AF30" s="428"/>
      <c r="AG30" s="395">
        <v>300</v>
      </c>
      <c r="AH30" s="364"/>
      <c r="AI30" s="428"/>
      <c r="AJ30" s="395">
        <v>0</v>
      </c>
      <c r="AK30" s="364"/>
      <c r="AL30" s="428"/>
      <c r="AM30" s="395">
        <v>0</v>
      </c>
      <c r="AN30" s="364"/>
      <c r="AO30" s="428"/>
      <c r="AP30" s="395">
        <f>+V30-AD30*(AJ9-S30)</f>
        <v>600</v>
      </c>
      <c r="AQ30" s="365"/>
      <c r="AR30" s="396"/>
      <c r="AS30" s="395">
        <f>+AD30</f>
        <v>300</v>
      </c>
      <c r="AT30" s="364"/>
      <c r="AU30" s="429"/>
      <c r="AV30" s="395">
        <v>0</v>
      </c>
      <c r="AW30" s="365"/>
      <c r="AX30" s="366"/>
      <c r="AY30" s="395">
        <v>0</v>
      </c>
      <c r="AZ30" s="365"/>
      <c r="BA30" s="366"/>
      <c r="BB30" s="395">
        <v>0</v>
      </c>
      <c r="BC30" s="365"/>
      <c r="BD30" s="366"/>
      <c r="BE30" s="395">
        <f>+AP30-AS30</f>
        <v>300</v>
      </c>
      <c r="BF30" s="365"/>
      <c r="BG30" s="396"/>
      <c r="BH30" s="4"/>
      <c r="BI30" s="4"/>
      <c r="BJ30" s="4"/>
    </row>
    <row r="31" spans="3:62" ht="23.25" thickBot="1">
      <c r="C31" s="415"/>
      <c r="D31" s="416"/>
      <c r="E31" s="417"/>
      <c r="F31" s="446" t="s">
        <v>66</v>
      </c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8"/>
      <c r="S31" s="415"/>
      <c r="T31" s="416"/>
      <c r="U31" s="417"/>
      <c r="V31" s="422"/>
      <c r="W31" s="423"/>
      <c r="X31" s="423"/>
      <c r="Y31" s="423"/>
      <c r="Z31" s="424"/>
      <c r="AA31" s="425"/>
      <c r="AB31" s="426"/>
      <c r="AC31" s="427"/>
      <c r="AD31" s="367"/>
      <c r="AE31" s="367"/>
      <c r="AF31" s="368"/>
      <c r="AG31" s="367"/>
      <c r="AH31" s="367"/>
      <c r="AI31" s="368"/>
      <c r="AJ31" s="367"/>
      <c r="AK31" s="367"/>
      <c r="AL31" s="368"/>
      <c r="AM31" s="367"/>
      <c r="AN31" s="367"/>
      <c r="AO31" s="367"/>
      <c r="AP31" s="419"/>
      <c r="AQ31" s="420"/>
      <c r="AR31" s="421"/>
      <c r="AS31" s="357"/>
      <c r="AT31" s="356"/>
      <c r="AU31" s="359"/>
      <c r="AV31" s="416"/>
      <c r="AW31" s="416"/>
      <c r="AX31" s="418"/>
      <c r="AY31" s="357"/>
      <c r="AZ31" s="356"/>
      <c r="BA31" s="359"/>
      <c r="BB31" s="416"/>
      <c r="BC31" s="416"/>
      <c r="BD31" s="418"/>
      <c r="BE31" s="415"/>
      <c r="BF31" s="416"/>
      <c r="BG31" s="417"/>
      <c r="BH31" s="4"/>
      <c r="BI31" s="4"/>
      <c r="BJ31" s="4"/>
    </row>
    <row r="32" spans="3:62" ht="13.5" thickBot="1">
      <c r="C32" s="390"/>
      <c r="D32" s="391"/>
      <c r="E32" s="392"/>
      <c r="F32" s="377" t="s">
        <v>6</v>
      </c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9"/>
      <c r="S32" s="380"/>
      <c r="T32" s="381"/>
      <c r="U32" s="382"/>
      <c r="V32" s="393">
        <f>SUM(V28:Z31)</f>
        <v>16500</v>
      </c>
      <c r="W32" s="384"/>
      <c r="X32" s="384"/>
      <c r="Y32" s="384"/>
      <c r="Z32" s="394"/>
      <c r="AA32" s="380"/>
      <c r="AB32" s="381"/>
      <c r="AC32" s="382"/>
      <c r="AD32" s="383">
        <f>+V32/V37*AD37</f>
        <v>3300</v>
      </c>
      <c r="AE32" s="384"/>
      <c r="AF32" s="385"/>
      <c r="AG32" s="383">
        <f>SUM(AG28:AI30)</f>
        <v>3300</v>
      </c>
      <c r="AH32" s="384"/>
      <c r="AI32" s="385"/>
      <c r="AJ32" s="383">
        <f>SUM(AJ28:AL30)</f>
        <v>0</v>
      </c>
      <c r="AK32" s="384"/>
      <c r="AL32" s="385"/>
      <c r="AM32" s="383">
        <f>SUM(AM28:AO30)</f>
        <v>0</v>
      </c>
      <c r="AN32" s="384"/>
      <c r="AO32" s="385"/>
      <c r="AP32" s="383">
        <f>SUM(AP28:AR30)</f>
        <v>6600</v>
      </c>
      <c r="AQ32" s="384"/>
      <c r="AR32" s="385"/>
      <c r="AS32" s="383">
        <f>SUM(AS28:AU30)</f>
        <v>3300</v>
      </c>
      <c r="AT32" s="384"/>
      <c r="AU32" s="385"/>
      <c r="AV32" s="383">
        <f>SUM(AV28:AX30)</f>
        <v>0</v>
      </c>
      <c r="AW32" s="384"/>
      <c r="AX32" s="385"/>
      <c r="AY32" s="383">
        <f>SUM(AY28:BA30)</f>
        <v>0</v>
      </c>
      <c r="AZ32" s="384"/>
      <c r="BA32" s="385"/>
      <c r="BB32" s="383">
        <f>SUM(BB28:BD30)</f>
        <v>0</v>
      </c>
      <c r="BC32" s="384"/>
      <c r="BD32" s="385"/>
      <c r="BE32" s="383">
        <f>SUM(BE28:BG30)</f>
        <v>3300</v>
      </c>
      <c r="BF32" s="384"/>
      <c r="BG32" s="385"/>
      <c r="BH32" s="4"/>
      <c r="BI32" s="4"/>
      <c r="BJ32" s="4"/>
    </row>
    <row r="33" spans="3:62" ht="12.75">
      <c r="C33" s="349"/>
      <c r="D33" s="350"/>
      <c r="E33" s="353"/>
      <c r="F33" s="360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2"/>
      <c r="S33" s="349"/>
      <c r="T33" s="350"/>
      <c r="U33" s="350"/>
      <c r="V33" s="357"/>
      <c r="W33" s="356"/>
      <c r="X33" s="356"/>
      <c r="Y33" s="356"/>
      <c r="Z33" s="358"/>
      <c r="AA33" s="357"/>
      <c r="AB33" s="356"/>
      <c r="AC33" s="358"/>
      <c r="AD33" s="356"/>
      <c r="AE33" s="356"/>
      <c r="AF33" s="359"/>
      <c r="AG33" s="356"/>
      <c r="AH33" s="356"/>
      <c r="AI33" s="359"/>
      <c r="AJ33" s="355"/>
      <c r="AK33" s="356"/>
      <c r="AL33" s="359"/>
      <c r="AM33" s="355"/>
      <c r="AN33" s="356"/>
      <c r="AO33" s="356"/>
      <c r="AP33" s="349"/>
      <c r="AQ33" s="350"/>
      <c r="AR33" s="353"/>
      <c r="AS33" s="349"/>
      <c r="AT33" s="350"/>
      <c r="AU33" s="351"/>
      <c r="AV33" s="350"/>
      <c r="AW33" s="350"/>
      <c r="AX33" s="352"/>
      <c r="AY33" s="349"/>
      <c r="AZ33" s="350"/>
      <c r="BA33" s="351"/>
      <c r="BB33" s="350"/>
      <c r="BC33" s="350"/>
      <c r="BD33" s="352"/>
      <c r="BE33" s="349"/>
      <c r="BF33" s="350"/>
      <c r="BG33" s="353"/>
      <c r="BH33" s="4"/>
      <c r="BI33" s="4"/>
      <c r="BJ33" s="4"/>
    </row>
    <row r="34" spans="3:62" ht="12.75">
      <c r="C34" s="409">
        <v>42</v>
      </c>
      <c r="D34" s="410"/>
      <c r="E34" s="411"/>
      <c r="F34" s="409" t="s">
        <v>47</v>
      </c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1"/>
      <c r="S34" s="357"/>
      <c r="T34" s="356"/>
      <c r="U34" s="356"/>
      <c r="V34" s="397"/>
      <c r="W34" s="367"/>
      <c r="X34" s="367"/>
      <c r="Y34" s="367"/>
      <c r="Z34" s="398"/>
      <c r="AA34" s="412"/>
      <c r="AB34" s="413"/>
      <c r="AC34" s="414"/>
      <c r="AD34" s="356"/>
      <c r="AE34" s="356"/>
      <c r="AF34" s="359"/>
      <c r="AG34" s="356"/>
      <c r="AH34" s="356"/>
      <c r="AI34" s="359"/>
      <c r="AJ34" s="406"/>
      <c r="AK34" s="407"/>
      <c r="AL34" s="408"/>
      <c r="AM34" s="355"/>
      <c r="AN34" s="356"/>
      <c r="AO34" s="356"/>
      <c r="AP34" s="357"/>
      <c r="AQ34" s="356"/>
      <c r="AR34" s="358"/>
      <c r="AS34" s="357"/>
      <c r="AT34" s="356"/>
      <c r="AU34" s="359"/>
      <c r="AV34" s="356"/>
      <c r="AW34" s="356"/>
      <c r="AX34" s="389"/>
      <c r="AY34" s="357"/>
      <c r="AZ34" s="356"/>
      <c r="BA34" s="359"/>
      <c r="BB34" s="356"/>
      <c r="BC34" s="356"/>
      <c r="BD34" s="389"/>
      <c r="BE34" s="357"/>
      <c r="BF34" s="356"/>
      <c r="BG34" s="358"/>
      <c r="BH34" s="4"/>
      <c r="BI34" s="4"/>
      <c r="BJ34" s="4"/>
    </row>
    <row r="35" spans="3:62" ht="12.75">
      <c r="C35" s="357">
        <v>42411</v>
      </c>
      <c r="D35" s="356"/>
      <c r="E35" s="358"/>
      <c r="F35" s="371" t="s">
        <v>12</v>
      </c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3"/>
      <c r="S35" s="357">
        <v>2006</v>
      </c>
      <c r="T35" s="356"/>
      <c r="U35" s="358"/>
      <c r="V35" s="395">
        <v>20000</v>
      </c>
      <c r="W35" s="365"/>
      <c r="X35" s="365"/>
      <c r="Y35" s="365"/>
      <c r="Z35" s="396"/>
      <c r="AA35" s="403">
        <v>0.2</v>
      </c>
      <c r="AB35" s="404"/>
      <c r="AC35" s="405"/>
      <c r="AD35" s="364">
        <v>4000</v>
      </c>
      <c r="AE35" s="365"/>
      <c r="AF35" s="366"/>
      <c r="AG35" s="364">
        <v>4000</v>
      </c>
      <c r="AH35" s="365"/>
      <c r="AI35" s="366"/>
      <c r="AJ35" s="364">
        <v>0</v>
      </c>
      <c r="AK35" s="365"/>
      <c r="AL35" s="366"/>
      <c r="AM35" s="364">
        <v>0</v>
      </c>
      <c r="AN35" s="365"/>
      <c r="AO35" s="366"/>
      <c r="AP35" s="395">
        <f>+V35-AD35*(AJ9-S35)</f>
        <v>8000</v>
      </c>
      <c r="AQ35" s="365"/>
      <c r="AR35" s="396"/>
      <c r="AS35" s="399"/>
      <c r="AT35" s="400"/>
      <c r="AU35" s="401"/>
      <c r="AV35" s="400"/>
      <c r="AW35" s="400"/>
      <c r="AX35" s="402"/>
      <c r="AY35" s="399"/>
      <c r="AZ35" s="400"/>
      <c r="BA35" s="401"/>
      <c r="BB35" s="400"/>
      <c r="BC35" s="400"/>
      <c r="BD35" s="402"/>
      <c r="BE35" s="395">
        <f>+AP35-AD35</f>
        <v>4000</v>
      </c>
      <c r="BF35" s="365"/>
      <c r="BG35" s="396"/>
      <c r="BH35" s="4"/>
      <c r="BI35" s="4"/>
      <c r="BJ35" s="4"/>
    </row>
    <row r="36" spans="3:62" ht="23.25" thickBot="1">
      <c r="C36" s="357"/>
      <c r="D36" s="356"/>
      <c r="E36" s="358"/>
      <c r="F36" s="374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6"/>
      <c r="S36" s="357"/>
      <c r="T36" s="356"/>
      <c r="U36" s="356"/>
      <c r="V36" s="397"/>
      <c r="W36" s="367"/>
      <c r="X36" s="367"/>
      <c r="Y36" s="367"/>
      <c r="Z36" s="398"/>
      <c r="AA36" s="357"/>
      <c r="AB36" s="356"/>
      <c r="AC36" s="358"/>
      <c r="AD36" s="356"/>
      <c r="AE36" s="356"/>
      <c r="AF36" s="359"/>
      <c r="AG36" s="356"/>
      <c r="AH36" s="356"/>
      <c r="AI36" s="359"/>
      <c r="AJ36" s="356"/>
      <c r="AK36" s="356"/>
      <c r="AL36" s="359"/>
      <c r="AM36" s="356"/>
      <c r="AN36" s="356"/>
      <c r="AO36" s="359"/>
      <c r="AP36" s="356"/>
      <c r="AQ36" s="356"/>
      <c r="AR36" s="359"/>
      <c r="AS36" s="357"/>
      <c r="AT36" s="356"/>
      <c r="AU36" s="359"/>
      <c r="AV36" s="356"/>
      <c r="AW36" s="356"/>
      <c r="AX36" s="389"/>
      <c r="AY36" s="357"/>
      <c r="AZ36" s="356"/>
      <c r="BA36" s="359"/>
      <c r="BB36" s="356"/>
      <c r="BC36" s="356"/>
      <c r="BD36" s="389"/>
      <c r="BE36" s="357"/>
      <c r="BF36" s="356"/>
      <c r="BG36" s="358"/>
      <c r="BH36" s="4"/>
      <c r="BI36" s="4"/>
      <c r="BJ36" s="4"/>
    </row>
    <row r="37" spans="3:62" ht="13.5" thickBot="1">
      <c r="C37" s="390"/>
      <c r="D37" s="391"/>
      <c r="E37" s="392"/>
      <c r="F37" s="377" t="s">
        <v>7</v>
      </c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9"/>
      <c r="S37" s="380"/>
      <c r="T37" s="381"/>
      <c r="U37" s="382"/>
      <c r="V37" s="393">
        <f>SUM(V35:Z36)</f>
        <v>20000</v>
      </c>
      <c r="W37" s="384"/>
      <c r="X37" s="384"/>
      <c r="Y37" s="384"/>
      <c r="Z37" s="394"/>
      <c r="AA37" s="380"/>
      <c r="AB37" s="381"/>
      <c r="AC37" s="382"/>
      <c r="AD37" s="386">
        <f>SUM(AD35:AF36)</f>
        <v>4000</v>
      </c>
      <c r="AE37" s="387"/>
      <c r="AF37" s="388"/>
      <c r="AG37" s="386">
        <f>SUM(AG35:AI36)</f>
        <v>4000</v>
      </c>
      <c r="AH37" s="387"/>
      <c r="AI37" s="388"/>
      <c r="AJ37" s="386">
        <f>SUM(AJ35:AL36)</f>
        <v>0</v>
      </c>
      <c r="AK37" s="387"/>
      <c r="AL37" s="388"/>
      <c r="AM37" s="386">
        <f>SUM(AM35:AO36)</f>
        <v>0</v>
      </c>
      <c r="AN37" s="387"/>
      <c r="AO37" s="388"/>
      <c r="AP37" s="386">
        <f>SUM(AP35:AR36)</f>
        <v>8000</v>
      </c>
      <c r="AQ37" s="387"/>
      <c r="AR37" s="388"/>
      <c r="AS37" s="380"/>
      <c r="AT37" s="381"/>
      <c r="AU37" s="382"/>
      <c r="AV37" s="380"/>
      <c r="AW37" s="381"/>
      <c r="AX37" s="382"/>
      <c r="AY37" s="380"/>
      <c r="AZ37" s="381"/>
      <c r="BA37" s="382"/>
      <c r="BB37" s="380"/>
      <c r="BC37" s="381"/>
      <c r="BD37" s="382"/>
      <c r="BE37" s="383">
        <f>+AP37-AD37</f>
        <v>4000</v>
      </c>
      <c r="BF37" s="384"/>
      <c r="BG37" s="385"/>
      <c r="BH37" s="4"/>
      <c r="BI37" s="4"/>
      <c r="BJ37" s="4"/>
    </row>
    <row r="38" spans="3:62" ht="12.75">
      <c r="C38" s="349"/>
      <c r="D38" s="350"/>
      <c r="E38" s="353"/>
      <c r="F38" s="360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2"/>
      <c r="S38" s="349"/>
      <c r="T38" s="350"/>
      <c r="U38" s="350"/>
      <c r="V38" s="357"/>
      <c r="W38" s="356"/>
      <c r="X38" s="356"/>
      <c r="Y38" s="356"/>
      <c r="Z38" s="358"/>
      <c r="AA38" s="357"/>
      <c r="AB38" s="356"/>
      <c r="AC38" s="358"/>
      <c r="AD38" s="356"/>
      <c r="AE38" s="356"/>
      <c r="AF38" s="359"/>
      <c r="AG38" s="356"/>
      <c r="AH38" s="356"/>
      <c r="AI38" s="359"/>
      <c r="AJ38" s="355"/>
      <c r="AK38" s="356"/>
      <c r="AL38" s="359"/>
      <c r="AM38" s="355"/>
      <c r="AN38" s="356"/>
      <c r="AO38" s="356"/>
      <c r="AP38" s="349"/>
      <c r="AQ38" s="350"/>
      <c r="AR38" s="353"/>
      <c r="AS38" s="349"/>
      <c r="AT38" s="350"/>
      <c r="AU38" s="351"/>
      <c r="AV38" s="350"/>
      <c r="AW38" s="350"/>
      <c r="AX38" s="352"/>
      <c r="AY38" s="349"/>
      <c r="AZ38" s="350"/>
      <c r="BA38" s="351"/>
      <c r="BB38" s="350"/>
      <c r="BC38" s="350"/>
      <c r="BD38" s="352"/>
      <c r="BE38" s="349"/>
      <c r="BF38" s="350"/>
      <c r="BG38" s="353"/>
      <c r="BH38" s="4"/>
      <c r="BI38" s="4"/>
      <c r="BJ38" s="4"/>
    </row>
    <row r="39" spans="1:62" ht="12.75">
      <c r="A39" s="5"/>
      <c r="B39" s="5"/>
      <c r="C39" s="409">
        <v>2745</v>
      </c>
      <c r="D39" s="410"/>
      <c r="E39" s="411"/>
      <c r="F39" s="409" t="s">
        <v>46</v>
      </c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1"/>
      <c r="S39" s="433"/>
      <c r="T39" s="369"/>
      <c r="U39" s="369"/>
      <c r="V39" s="433"/>
      <c r="W39" s="369"/>
      <c r="X39" s="369"/>
      <c r="Y39" s="369"/>
      <c r="Z39" s="434"/>
      <c r="AA39" s="443"/>
      <c r="AB39" s="444"/>
      <c r="AC39" s="445"/>
      <c r="AD39" s="369"/>
      <c r="AE39" s="369"/>
      <c r="AF39" s="370"/>
      <c r="AG39" s="369"/>
      <c r="AH39" s="369"/>
      <c r="AI39" s="370"/>
      <c r="AJ39" s="369"/>
      <c r="AK39" s="369"/>
      <c r="AL39" s="370"/>
      <c r="AM39" s="369"/>
      <c r="AN39" s="369"/>
      <c r="AO39" s="369"/>
      <c r="AP39" s="433"/>
      <c r="AQ39" s="369"/>
      <c r="AR39" s="434"/>
      <c r="AS39" s="433"/>
      <c r="AT39" s="369"/>
      <c r="AU39" s="370"/>
      <c r="AV39" s="369"/>
      <c r="AW39" s="369"/>
      <c r="AX39" s="442"/>
      <c r="AY39" s="433"/>
      <c r="AZ39" s="369"/>
      <c r="BA39" s="370"/>
      <c r="BB39" s="369"/>
      <c r="BC39" s="369"/>
      <c r="BD39" s="442"/>
      <c r="BE39" s="433"/>
      <c r="BF39" s="369"/>
      <c r="BG39" s="434"/>
      <c r="BH39" s="4"/>
      <c r="BI39" s="4"/>
      <c r="BJ39" s="4"/>
    </row>
    <row r="40" spans="1:62" ht="12.75">
      <c r="A40" s="5"/>
      <c r="C40" s="435">
        <v>27451</v>
      </c>
      <c r="D40" s="436"/>
      <c r="E40" s="437"/>
      <c r="F40" s="438" t="s">
        <v>32</v>
      </c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40"/>
      <c r="S40" s="357"/>
      <c r="T40" s="356"/>
      <c r="U40" s="356"/>
      <c r="V40" s="357"/>
      <c r="W40" s="356"/>
      <c r="X40" s="356"/>
      <c r="Y40" s="356"/>
      <c r="Z40" s="358"/>
      <c r="AA40" s="399"/>
      <c r="AB40" s="400"/>
      <c r="AC40" s="488"/>
      <c r="AD40" s="356"/>
      <c r="AE40" s="356"/>
      <c r="AF40" s="359"/>
      <c r="AG40" s="356"/>
      <c r="AH40" s="356"/>
      <c r="AI40" s="359"/>
      <c r="AJ40" s="356"/>
      <c r="AK40" s="356"/>
      <c r="AL40" s="359"/>
      <c r="AM40" s="356"/>
      <c r="AN40" s="356"/>
      <c r="AO40" s="356"/>
      <c r="AP40" s="357"/>
      <c r="AQ40" s="356"/>
      <c r="AR40" s="358"/>
      <c r="AS40" s="357"/>
      <c r="AT40" s="356"/>
      <c r="AU40" s="359"/>
      <c r="AV40" s="356"/>
      <c r="AW40" s="356"/>
      <c r="AX40" s="389"/>
      <c r="AY40" s="357"/>
      <c r="AZ40" s="356"/>
      <c r="BA40" s="359"/>
      <c r="BB40" s="356"/>
      <c r="BC40" s="356"/>
      <c r="BD40" s="389"/>
      <c r="BE40" s="357"/>
      <c r="BF40" s="356"/>
      <c r="BG40" s="358"/>
      <c r="BH40" s="4"/>
      <c r="BI40" s="4"/>
      <c r="BJ40" s="4"/>
    </row>
    <row r="41" spans="1:62" ht="12.75">
      <c r="A41" s="5"/>
      <c r="B41" s="5"/>
      <c r="C41" s="430">
        <v>2745101</v>
      </c>
      <c r="D41" s="431"/>
      <c r="E41" s="432"/>
      <c r="F41" s="371" t="s">
        <v>81</v>
      </c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3"/>
      <c r="S41" s="357">
        <v>2008</v>
      </c>
      <c r="T41" s="356"/>
      <c r="U41" s="358"/>
      <c r="V41" s="395">
        <v>1850000</v>
      </c>
      <c r="W41" s="364"/>
      <c r="X41" s="364"/>
      <c r="Y41" s="364"/>
      <c r="Z41" s="429"/>
      <c r="AA41" s="425"/>
      <c r="AB41" s="426"/>
      <c r="AC41" s="427"/>
      <c r="AD41" s="457">
        <f>+$V$41/$V$47*AD47</f>
        <v>95679.63300446176</v>
      </c>
      <c r="AE41" s="474"/>
      <c r="AF41" s="475"/>
      <c r="AG41" s="457">
        <f>+$V$41/$V$47*AG47</f>
        <v>95563.37585621818</v>
      </c>
      <c r="AH41" s="474"/>
      <c r="AI41" s="475"/>
      <c r="AJ41" s="457">
        <f>+$V$41/$V$47*AJ47</f>
        <v>93005.71859485954</v>
      </c>
      <c r="AK41" s="474"/>
      <c r="AL41" s="475"/>
      <c r="AM41" s="479">
        <v>29064.287060893614</v>
      </c>
      <c r="AN41" s="474"/>
      <c r="AO41" s="480"/>
      <c r="AP41" s="457">
        <f>+V41-AD41</f>
        <v>1754320.3669955381</v>
      </c>
      <c r="AQ41" s="458"/>
      <c r="AR41" s="463"/>
      <c r="AS41" s="457">
        <f>+AD41</f>
        <v>95679.63300446176</v>
      </c>
      <c r="AT41" s="458"/>
      <c r="AU41" s="459"/>
      <c r="AV41" s="395">
        <v>0</v>
      </c>
      <c r="AW41" s="365"/>
      <c r="AX41" s="366"/>
      <c r="AY41" s="395">
        <v>0</v>
      </c>
      <c r="AZ41" s="365"/>
      <c r="BA41" s="366"/>
      <c r="BB41" s="395">
        <v>0</v>
      </c>
      <c r="BC41" s="365"/>
      <c r="BD41" s="366"/>
      <c r="BE41" s="395">
        <f>+AP41-AS41</f>
        <v>1658640.7339910762</v>
      </c>
      <c r="BF41" s="365"/>
      <c r="BG41" s="396"/>
      <c r="BH41" s="4"/>
      <c r="BI41" s="4"/>
      <c r="BJ41" s="4"/>
    </row>
    <row r="42" spans="1:62" ht="18.75" customHeight="1">
      <c r="A42" s="5"/>
      <c r="C42" s="42"/>
      <c r="D42" s="43"/>
      <c r="E42" s="44"/>
      <c r="F42" s="454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6"/>
      <c r="S42" s="42"/>
      <c r="T42" s="43"/>
      <c r="U42" s="43"/>
      <c r="V42" s="57"/>
      <c r="W42" s="58"/>
      <c r="X42" s="58"/>
      <c r="Y42" s="58"/>
      <c r="Z42" s="59"/>
      <c r="AA42" s="54"/>
      <c r="AB42" s="55"/>
      <c r="AC42" s="56"/>
      <c r="AD42" s="58"/>
      <c r="AE42" s="58"/>
      <c r="AF42" s="60"/>
      <c r="AG42" s="58"/>
      <c r="AH42" s="58"/>
      <c r="AI42" s="60"/>
      <c r="AJ42" s="166"/>
      <c r="AK42" s="166"/>
      <c r="AL42" s="167"/>
      <c r="AM42" s="166"/>
      <c r="AN42" s="166"/>
      <c r="AO42" s="166"/>
      <c r="AP42" s="460"/>
      <c r="AQ42" s="461"/>
      <c r="AR42" s="462"/>
      <c r="AS42" s="234"/>
      <c r="AT42" s="235"/>
      <c r="AU42" s="301"/>
      <c r="AV42" s="356"/>
      <c r="AW42" s="356"/>
      <c r="AX42" s="389"/>
      <c r="AY42" s="357"/>
      <c r="AZ42" s="356"/>
      <c r="BA42" s="359"/>
      <c r="BB42" s="356"/>
      <c r="BC42" s="356"/>
      <c r="BD42" s="389"/>
      <c r="BE42" s="357"/>
      <c r="BF42" s="356"/>
      <c r="BG42" s="358"/>
      <c r="BH42" s="4"/>
      <c r="BI42" s="4"/>
      <c r="BJ42" s="4"/>
    </row>
    <row r="43" spans="3:62" ht="12.75">
      <c r="C43" s="435">
        <v>27452</v>
      </c>
      <c r="D43" s="436"/>
      <c r="E43" s="437"/>
      <c r="F43" s="438" t="s">
        <v>39</v>
      </c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40"/>
      <c r="S43" s="357"/>
      <c r="T43" s="356"/>
      <c r="U43" s="358"/>
      <c r="V43" s="397"/>
      <c r="W43" s="367"/>
      <c r="X43" s="367"/>
      <c r="Y43" s="367"/>
      <c r="Z43" s="398"/>
      <c r="AA43" s="425"/>
      <c r="AB43" s="426"/>
      <c r="AC43" s="427"/>
      <c r="AD43" s="397"/>
      <c r="AE43" s="367"/>
      <c r="AF43" s="368"/>
      <c r="AG43" s="441"/>
      <c r="AH43" s="367"/>
      <c r="AI43" s="368"/>
      <c r="AJ43" s="472"/>
      <c r="AK43" s="461"/>
      <c r="AL43" s="473"/>
      <c r="AM43" s="472"/>
      <c r="AN43" s="461"/>
      <c r="AO43" s="462"/>
      <c r="AP43" s="460"/>
      <c r="AQ43" s="461"/>
      <c r="AR43" s="462"/>
      <c r="AS43" s="234"/>
      <c r="AT43" s="235"/>
      <c r="AU43" s="301"/>
      <c r="AV43" s="356"/>
      <c r="AW43" s="356"/>
      <c r="AX43" s="389"/>
      <c r="AY43" s="357"/>
      <c r="AZ43" s="356"/>
      <c r="BA43" s="359"/>
      <c r="BB43" s="356"/>
      <c r="BC43" s="356"/>
      <c r="BD43" s="389"/>
      <c r="BE43" s="357"/>
      <c r="BF43" s="356"/>
      <c r="BG43" s="358"/>
      <c r="BH43" s="4"/>
      <c r="BI43" s="4"/>
      <c r="BJ43" s="4"/>
    </row>
    <row r="44" spans="3:62" ht="12.75">
      <c r="C44" s="430">
        <v>27452001</v>
      </c>
      <c r="D44" s="431"/>
      <c r="E44" s="432"/>
      <c r="F44" s="371" t="s">
        <v>82</v>
      </c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3"/>
      <c r="S44" s="357">
        <v>2008</v>
      </c>
      <c r="T44" s="356"/>
      <c r="U44" s="358"/>
      <c r="V44" s="395">
        <v>1300000</v>
      </c>
      <c r="W44" s="364"/>
      <c r="X44" s="364"/>
      <c r="Y44" s="364"/>
      <c r="Z44" s="429"/>
      <c r="AA44" s="425"/>
      <c r="AB44" s="426"/>
      <c r="AC44" s="427"/>
      <c r="AD44" s="395">
        <f>+V44/V47*AD47</f>
        <v>67234.336705838</v>
      </c>
      <c r="AE44" s="364"/>
      <c r="AF44" s="428"/>
      <c r="AG44" s="457">
        <f>+$V$44/$V$47*AG47</f>
        <v>67152.64249355871</v>
      </c>
      <c r="AH44" s="474"/>
      <c r="AI44" s="475"/>
      <c r="AJ44" s="457">
        <f>+$V$44/$V$47*AJ47</f>
        <v>65355.36982341481</v>
      </c>
      <c r="AK44" s="474"/>
      <c r="AL44" s="475"/>
      <c r="AM44" s="457">
        <f>+$V$44/$V$47*AM47</f>
        <v>20423.553069817128</v>
      </c>
      <c r="AN44" s="474"/>
      <c r="AO44" s="475"/>
      <c r="AP44" s="457">
        <f>+V44-AD44</f>
        <v>1232765.663294162</v>
      </c>
      <c r="AQ44" s="458"/>
      <c r="AR44" s="463"/>
      <c r="AS44" s="457">
        <f>+AD44</f>
        <v>67234.336705838</v>
      </c>
      <c r="AT44" s="458"/>
      <c r="AU44" s="459"/>
      <c r="AV44" s="395">
        <v>0</v>
      </c>
      <c r="AW44" s="365"/>
      <c r="AX44" s="366"/>
      <c r="AY44" s="395">
        <v>0</v>
      </c>
      <c r="AZ44" s="365"/>
      <c r="BA44" s="366"/>
      <c r="BB44" s="395">
        <v>0</v>
      </c>
      <c r="BC44" s="365"/>
      <c r="BD44" s="366"/>
      <c r="BE44" s="395">
        <f>+AP44-AS44</f>
        <v>1165531.3265883238</v>
      </c>
      <c r="BF44" s="365"/>
      <c r="BG44" s="396"/>
      <c r="BH44" s="4"/>
      <c r="BI44" s="4"/>
      <c r="BJ44" s="4"/>
    </row>
    <row r="45" spans="3:62" ht="12.75">
      <c r="C45" s="430">
        <v>27452002</v>
      </c>
      <c r="D45" s="431"/>
      <c r="E45" s="432"/>
      <c r="F45" s="371" t="s">
        <v>136</v>
      </c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3"/>
      <c r="S45" s="357">
        <v>2008</v>
      </c>
      <c r="T45" s="356"/>
      <c r="U45" s="358"/>
      <c r="V45" s="395">
        <v>5500</v>
      </c>
      <c r="W45" s="364"/>
      <c r="X45" s="364"/>
      <c r="Y45" s="364"/>
      <c r="Z45" s="429"/>
      <c r="AA45" s="425"/>
      <c r="AB45" s="426"/>
      <c r="AC45" s="427"/>
      <c r="AD45" s="395">
        <f>+V45/V47*AD47</f>
        <v>284.4529629862377</v>
      </c>
      <c r="AE45" s="364"/>
      <c r="AF45" s="428"/>
      <c r="AG45" s="457">
        <f>+$V$45/$V$47*AG47</f>
        <v>284.1073336265946</v>
      </c>
      <c r="AH45" s="474"/>
      <c r="AI45" s="475"/>
      <c r="AJ45" s="457">
        <f>+$V$45/$V$47*AJ47</f>
        <v>276.5034877144473</v>
      </c>
      <c r="AK45" s="474"/>
      <c r="AL45" s="475"/>
      <c r="AM45" s="457">
        <f>+$V$45/$V$47*AM47</f>
        <v>86.40733991076478</v>
      </c>
      <c r="AN45" s="474"/>
      <c r="AO45" s="475"/>
      <c r="AP45" s="457">
        <f>+V45-AD45</f>
        <v>5215.547037013763</v>
      </c>
      <c r="AQ45" s="458"/>
      <c r="AR45" s="463"/>
      <c r="AS45" s="457">
        <f>+AD45</f>
        <v>284.4529629862377</v>
      </c>
      <c r="AT45" s="458"/>
      <c r="AU45" s="459"/>
      <c r="AV45" s="395">
        <v>0</v>
      </c>
      <c r="AW45" s="365"/>
      <c r="AX45" s="366"/>
      <c r="AY45" s="395">
        <v>0</v>
      </c>
      <c r="AZ45" s="365"/>
      <c r="BA45" s="366"/>
      <c r="BB45" s="395">
        <v>0</v>
      </c>
      <c r="BC45" s="365"/>
      <c r="BD45" s="366"/>
      <c r="BE45" s="395">
        <f>+AP45-AS45</f>
        <v>4931.0940740275255</v>
      </c>
      <c r="BF45" s="365"/>
      <c r="BG45" s="396"/>
      <c r="BH45" s="4"/>
      <c r="BI45" s="4"/>
      <c r="BJ45" s="4"/>
    </row>
    <row r="46" spans="3:62" ht="23.25" thickBot="1">
      <c r="C46" s="415"/>
      <c r="D46" s="416"/>
      <c r="E46" s="417"/>
      <c r="F46" s="446" t="s">
        <v>66</v>
      </c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8"/>
      <c r="S46" s="415"/>
      <c r="T46" s="416"/>
      <c r="U46" s="417"/>
      <c r="V46" s="422"/>
      <c r="W46" s="423"/>
      <c r="X46" s="423"/>
      <c r="Y46" s="423"/>
      <c r="Z46" s="424"/>
      <c r="AA46" s="425"/>
      <c r="AB46" s="426"/>
      <c r="AC46" s="427"/>
      <c r="AD46" s="367"/>
      <c r="AE46" s="367"/>
      <c r="AF46" s="368"/>
      <c r="AG46" s="367"/>
      <c r="AH46" s="367"/>
      <c r="AI46" s="368"/>
      <c r="AJ46" s="367"/>
      <c r="AK46" s="367"/>
      <c r="AL46" s="368"/>
      <c r="AM46" s="367"/>
      <c r="AN46" s="367"/>
      <c r="AO46" s="367"/>
      <c r="AP46" s="419"/>
      <c r="AQ46" s="420"/>
      <c r="AR46" s="421"/>
      <c r="AS46" s="357"/>
      <c r="AT46" s="356"/>
      <c r="AU46" s="359"/>
      <c r="AV46" s="416"/>
      <c r="AW46" s="416"/>
      <c r="AX46" s="418"/>
      <c r="AY46" s="357"/>
      <c r="AZ46" s="356"/>
      <c r="BA46" s="359"/>
      <c r="BB46" s="416"/>
      <c r="BC46" s="416"/>
      <c r="BD46" s="418"/>
      <c r="BE46" s="415"/>
      <c r="BF46" s="416"/>
      <c r="BG46" s="417"/>
      <c r="BH46" s="4"/>
      <c r="BI46" s="4"/>
      <c r="BJ46" s="4"/>
    </row>
    <row r="47" spans="3:62" ht="13.5" thickBot="1">
      <c r="C47" s="390"/>
      <c r="D47" s="391"/>
      <c r="E47" s="392"/>
      <c r="F47" s="377" t="s">
        <v>137</v>
      </c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9"/>
      <c r="S47" s="380"/>
      <c r="T47" s="381"/>
      <c r="U47" s="382"/>
      <c r="V47" s="393">
        <f>SUM(V41:Z46)</f>
        <v>3155500</v>
      </c>
      <c r="W47" s="384"/>
      <c r="X47" s="384"/>
      <c r="Y47" s="384"/>
      <c r="Z47" s="394"/>
      <c r="AA47" s="380"/>
      <c r="AB47" s="381"/>
      <c r="AC47" s="382"/>
      <c r="AD47" s="383">
        <f>+V47/V57*AD57</f>
        <v>163198.422673286</v>
      </c>
      <c r="AE47" s="384"/>
      <c r="AF47" s="385"/>
      <c r="AG47" s="383">
        <f>+V47/V57*AG57</f>
        <v>163000.1256834035</v>
      </c>
      <c r="AH47" s="384"/>
      <c r="AI47" s="385"/>
      <c r="AJ47" s="383">
        <f>+V47/V57*AJ57</f>
        <v>158637.5919059888</v>
      </c>
      <c r="AK47" s="384"/>
      <c r="AL47" s="385"/>
      <c r="AM47" s="383">
        <f>+V47/V57*AM57</f>
        <v>49574.2474706215</v>
      </c>
      <c r="AN47" s="384"/>
      <c r="AO47" s="385"/>
      <c r="AP47" s="383">
        <f>SUM(AP41:AR45)</f>
        <v>2992301.577326714</v>
      </c>
      <c r="AQ47" s="384"/>
      <c r="AR47" s="385"/>
      <c r="AS47" s="383">
        <f>SUM(AS41:AU45)</f>
        <v>163198.422673286</v>
      </c>
      <c r="AT47" s="384"/>
      <c r="AU47" s="385"/>
      <c r="AV47" s="383">
        <f>SUM(AV41:AX45)</f>
        <v>0</v>
      </c>
      <c r="AW47" s="384"/>
      <c r="AX47" s="385"/>
      <c r="AY47" s="383">
        <f>SUM(AY41:BA45)</f>
        <v>0</v>
      </c>
      <c r="AZ47" s="384"/>
      <c r="BA47" s="385"/>
      <c r="BB47" s="383">
        <f>SUM(BB41:BD45)</f>
        <v>0</v>
      </c>
      <c r="BC47" s="384"/>
      <c r="BD47" s="385"/>
      <c r="BE47" s="383">
        <f>SUM(BE41:BG45)</f>
        <v>2829103.1546534277</v>
      </c>
      <c r="BF47" s="384"/>
      <c r="BG47" s="385"/>
      <c r="BH47" s="4"/>
      <c r="BI47" s="4"/>
      <c r="BJ47" s="4"/>
    </row>
    <row r="48" spans="3:62" ht="12.75">
      <c r="C48" s="349"/>
      <c r="D48" s="350"/>
      <c r="E48" s="353"/>
      <c r="F48" s="360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2"/>
      <c r="S48" s="349"/>
      <c r="T48" s="350"/>
      <c r="U48" s="350"/>
      <c r="V48" s="357"/>
      <c r="W48" s="356"/>
      <c r="X48" s="356"/>
      <c r="Y48" s="356"/>
      <c r="Z48" s="358"/>
      <c r="AA48" s="357"/>
      <c r="AB48" s="356"/>
      <c r="AC48" s="358"/>
      <c r="AD48" s="356"/>
      <c r="AE48" s="356"/>
      <c r="AF48" s="359"/>
      <c r="AG48" s="356"/>
      <c r="AH48" s="356"/>
      <c r="AI48" s="359"/>
      <c r="AJ48" s="355"/>
      <c r="AK48" s="356"/>
      <c r="AL48" s="359"/>
      <c r="AM48" s="355"/>
      <c r="AN48" s="356"/>
      <c r="AO48" s="356"/>
      <c r="AP48" s="349"/>
      <c r="AQ48" s="350"/>
      <c r="AR48" s="353"/>
      <c r="AS48" s="349"/>
      <c r="AT48" s="350"/>
      <c r="AU48" s="351"/>
      <c r="AV48" s="350"/>
      <c r="AW48" s="350"/>
      <c r="AX48" s="352"/>
      <c r="AY48" s="349"/>
      <c r="AZ48" s="350"/>
      <c r="BA48" s="351"/>
      <c r="BB48" s="350"/>
      <c r="BC48" s="350"/>
      <c r="BD48" s="352"/>
      <c r="BE48" s="349"/>
      <c r="BF48" s="350"/>
      <c r="BG48" s="353"/>
      <c r="BH48" s="4"/>
      <c r="BI48" s="4"/>
      <c r="BJ48" s="4"/>
    </row>
    <row r="49" spans="3:62" ht="12.75">
      <c r="C49" s="409">
        <v>42</v>
      </c>
      <c r="D49" s="410"/>
      <c r="E49" s="411"/>
      <c r="F49" s="409" t="s">
        <v>47</v>
      </c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1"/>
      <c r="S49" s="357"/>
      <c r="T49" s="356"/>
      <c r="U49" s="356"/>
      <c r="V49" s="397"/>
      <c r="W49" s="367"/>
      <c r="X49" s="367"/>
      <c r="Y49" s="367"/>
      <c r="Z49" s="398"/>
      <c r="AA49" s="412"/>
      <c r="AB49" s="413"/>
      <c r="AC49" s="414"/>
      <c r="AD49" s="356"/>
      <c r="AE49" s="356"/>
      <c r="AF49" s="359"/>
      <c r="AG49" s="356"/>
      <c r="AH49" s="356"/>
      <c r="AI49" s="359"/>
      <c r="AJ49" s="406"/>
      <c r="AK49" s="407"/>
      <c r="AL49" s="408"/>
      <c r="AM49" s="355"/>
      <c r="AN49" s="356"/>
      <c r="AO49" s="356"/>
      <c r="AP49" s="357"/>
      <c r="AQ49" s="356"/>
      <c r="AR49" s="358"/>
      <c r="AS49" s="357"/>
      <c r="AT49" s="356"/>
      <c r="AU49" s="359"/>
      <c r="AV49" s="356"/>
      <c r="AW49" s="356"/>
      <c r="AX49" s="389"/>
      <c r="AY49" s="357"/>
      <c r="AZ49" s="356"/>
      <c r="BA49" s="359"/>
      <c r="BB49" s="356"/>
      <c r="BC49" s="356"/>
      <c r="BD49" s="389"/>
      <c r="BE49" s="357"/>
      <c r="BF49" s="356"/>
      <c r="BG49" s="358"/>
      <c r="BH49" s="4"/>
      <c r="BI49" s="4"/>
      <c r="BJ49" s="4"/>
    </row>
    <row r="50" spans="3:62" ht="12.75">
      <c r="C50" s="357">
        <v>42211</v>
      </c>
      <c r="D50" s="356"/>
      <c r="E50" s="358"/>
      <c r="F50" s="371" t="s">
        <v>83</v>
      </c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3"/>
      <c r="S50" s="357">
        <v>2008</v>
      </c>
      <c r="T50" s="356"/>
      <c r="U50" s="358"/>
      <c r="V50" s="395">
        <v>2500000</v>
      </c>
      <c r="W50" s="365"/>
      <c r="X50" s="365"/>
      <c r="Y50" s="365"/>
      <c r="Z50" s="396"/>
      <c r="AA50" s="481">
        <v>0.02</v>
      </c>
      <c r="AB50" s="482"/>
      <c r="AC50" s="483"/>
      <c r="AD50" s="364">
        <v>50000</v>
      </c>
      <c r="AE50" s="365"/>
      <c r="AF50" s="366"/>
      <c r="AG50" s="364">
        <v>50000</v>
      </c>
      <c r="AH50" s="365"/>
      <c r="AI50" s="366"/>
      <c r="AJ50" s="364">
        <v>50000</v>
      </c>
      <c r="AK50" s="365"/>
      <c r="AL50" s="366"/>
      <c r="AM50" s="364">
        <v>50000</v>
      </c>
      <c r="AN50" s="365"/>
      <c r="AO50" s="366"/>
      <c r="AP50" s="395">
        <v>2450000</v>
      </c>
      <c r="AQ50" s="365"/>
      <c r="AR50" s="396"/>
      <c r="AS50" s="399"/>
      <c r="AT50" s="400"/>
      <c r="AU50" s="401"/>
      <c r="AV50" s="400"/>
      <c r="AW50" s="400"/>
      <c r="AX50" s="402"/>
      <c r="AY50" s="399"/>
      <c r="AZ50" s="400"/>
      <c r="BA50" s="401"/>
      <c r="BB50" s="400"/>
      <c r="BC50" s="400"/>
      <c r="BD50" s="402"/>
      <c r="BE50" s="395">
        <f aca="true" t="shared" si="0" ref="BE50:BE55">+AP50-AD50</f>
        <v>2400000</v>
      </c>
      <c r="BF50" s="365"/>
      <c r="BG50" s="396"/>
      <c r="BH50" s="4"/>
      <c r="BI50" s="4"/>
      <c r="BJ50" s="4"/>
    </row>
    <row r="51" spans="3:62" ht="12.75">
      <c r="C51" s="357">
        <v>42311</v>
      </c>
      <c r="D51" s="356"/>
      <c r="E51" s="358"/>
      <c r="F51" s="371" t="s">
        <v>84</v>
      </c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3"/>
      <c r="S51" s="357">
        <v>2008</v>
      </c>
      <c r="T51" s="356"/>
      <c r="U51" s="358"/>
      <c r="V51" s="395">
        <v>600000</v>
      </c>
      <c r="W51" s="365"/>
      <c r="X51" s="365"/>
      <c r="Y51" s="365"/>
      <c r="Z51" s="396"/>
      <c r="AA51" s="484">
        <v>0.1666</v>
      </c>
      <c r="AB51" s="485"/>
      <c r="AC51" s="486"/>
      <c r="AD51" s="364">
        <v>100000</v>
      </c>
      <c r="AE51" s="365"/>
      <c r="AF51" s="366"/>
      <c r="AG51" s="364">
        <v>100000</v>
      </c>
      <c r="AH51" s="365"/>
      <c r="AI51" s="366"/>
      <c r="AJ51" s="364">
        <v>100000</v>
      </c>
      <c r="AK51" s="365"/>
      <c r="AL51" s="366"/>
      <c r="AM51" s="364"/>
      <c r="AN51" s="365"/>
      <c r="AO51" s="366"/>
      <c r="AP51" s="395">
        <v>500000</v>
      </c>
      <c r="AQ51" s="365"/>
      <c r="AR51" s="396"/>
      <c r="AS51" s="399"/>
      <c r="AT51" s="400"/>
      <c r="AU51" s="401"/>
      <c r="AV51" s="400"/>
      <c r="AW51" s="400"/>
      <c r="AX51" s="402"/>
      <c r="AY51" s="399"/>
      <c r="AZ51" s="400"/>
      <c r="BA51" s="401"/>
      <c r="BB51" s="400"/>
      <c r="BC51" s="400"/>
      <c r="BD51" s="402"/>
      <c r="BE51" s="395">
        <f t="shared" si="0"/>
        <v>400000</v>
      </c>
      <c r="BF51" s="365"/>
      <c r="BG51" s="396"/>
      <c r="BH51" s="4"/>
      <c r="BI51" s="4"/>
      <c r="BJ51" s="4"/>
    </row>
    <row r="52" spans="3:62" ht="12.75">
      <c r="C52" s="357">
        <v>42412</v>
      </c>
      <c r="D52" s="356"/>
      <c r="E52" s="358"/>
      <c r="F52" s="371" t="s">
        <v>85</v>
      </c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3"/>
      <c r="S52" s="357">
        <v>2008</v>
      </c>
      <c r="T52" s="356"/>
      <c r="U52" s="358"/>
      <c r="V52" s="395">
        <v>20000</v>
      </c>
      <c r="W52" s="365"/>
      <c r="X52" s="365"/>
      <c r="Y52" s="365"/>
      <c r="Z52" s="396"/>
      <c r="AA52" s="481">
        <v>0.2</v>
      </c>
      <c r="AB52" s="482"/>
      <c r="AC52" s="483"/>
      <c r="AD52" s="364">
        <v>4000</v>
      </c>
      <c r="AE52" s="365"/>
      <c r="AF52" s="366"/>
      <c r="AG52" s="364">
        <v>4000</v>
      </c>
      <c r="AH52" s="365"/>
      <c r="AI52" s="366"/>
      <c r="AJ52" s="364"/>
      <c r="AK52" s="365"/>
      <c r="AL52" s="366"/>
      <c r="AM52" s="364"/>
      <c r="AN52" s="365"/>
      <c r="AO52" s="366"/>
      <c r="AP52" s="395">
        <v>16000</v>
      </c>
      <c r="AQ52" s="365"/>
      <c r="AR52" s="396"/>
      <c r="AS52" s="399"/>
      <c r="AT52" s="400"/>
      <c r="AU52" s="401"/>
      <c r="AV52" s="400"/>
      <c r="AW52" s="400"/>
      <c r="AX52" s="402"/>
      <c r="AY52" s="399"/>
      <c r="AZ52" s="400"/>
      <c r="BA52" s="401"/>
      <c r="BB52" s="400"/>
      <c r="BC52" s="400"/>
      <c r="BD52" s="402"/>
      <c r="BE52" s="395">
        <f t="shared" si="0"/>
        <v>12000</v>
      </c>
      <c r="BF52" s="365"/>
      <c r="BG52" s="396"/>
      <c r="BH52" s="4"/>
      <c r="BI52" s="4"/>
      <c r="BJ52" s="4"/>
    </row>
    <row r="53" spans="3:62" ht="12.75">
      <c r="C53" s="357">
        <v>42611</v>
      </c>
      <c r="D53" s="356"/>
      <c r="E53" s="358"/>
      <c r="F53" s="371" t="s">
        <v>84</v>
      </c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3"/>
      <c r="S53" s="357">
        <v>2008</v>
      </c>
      <c r="T53" s="356"/>
      <c r="U53" s="358"/>
      <c r="V53" s="395">
        <v>60000</v>
      </c>
      <c r="W53" s="365"/>
      <c r="X53" s="365"/>
      <c r="Y53" s="365"/>
      <c r="Z53" s="396"/>
      <c r="AA53" s="484">
        <v>0.1666</v>
      </c>
      <c r="AB53" s="485"/>
      <c r="AC53" s="486"/>
      <c r="AD53" s="364">
        <v>10000</v>
      </c>
      <c r="AE53" s="365"/>
      <c r="AF53" s="366"/>
      <c r="AG53" s="364">
        <v>10000</v>
      </c>
      <c r="AH53" s="365"/>
      <c r="AI53" s="366"/>
      <c r="AJ53" s="364">
        <v>10000</v>
      </c>
      <c r="AK53" s="365"/>
      <c r="AL53" s="366"/>
      <c r="AM53" s="364"/>
      <c r="AN53" s="365"/>
      <c r="AO53" s="366"/>
      <c r="AP53" s="395">
        <v>50000</v>
      </c>
      <c r="AQ53" s="365"/>
      <c r="AR53" s="396"/>
      <c r="AS53" s="399"/>
      <c r="AT53" s="400"/>
      <c r="AU53" s="401"/>
      <c r="AV53" s="400"/>
      <c r="AW53" s="400"/>
      <c r="AX53" s="402"/>
      <c r="AY53" s="399"/>
      <c r="AZ53" s="400"/>
      <c r="BA53" s="401"/>
      <c r="BB53" s="400"/>
      <c r="BC53" s="400"/>
      <c r="BD53" s="402"/>
      <c r="BE53" s="395">
        <f t="shared" si="0"/>
        <v>40000</v>
      </c>
      <c r="BF53" s="365"/>
      <c r="BG53" s="396"/>
      <c r="BH53" s="4"/>
      <c r="BI53" s="4"/>
      <c r="BJ53" s="4"/>
    </row>
    <row r="54" spans="3:62" ht="12.75">
      <c r="C54" s="357">
        <v>42641</v>
      </c>
      <c r="D54" s="356"/>
      <c r="E54" s="358"/>
      <c r="F54" s="371" t="s">
        <v>84</v>
      </c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3"/>
      <c r="S54" s="357">
        <v>2008</v>
      </c>
      <c r="T54" s="356"/>
      <c r="U54" s="358"/>
      <c r="V54" s="395">
        <v>2000</v>
      </c>
      <c r="W54" s="365"/>
      <c r="X54" s="365"/>
      <c r="Y54" s="365"/>
      <c r="Z54" s="396"/>
      <c r="AA54" s="481">
        <v>0.2</v>
      </c>
      <c r="AB54" s="482"/>
      <c r="AC54" s="483"/>
      <c r="AD54" s="364">
        <v>400</v>
      </c>
      <c r="AE54" s="365"/>
      <c r="AF54" s="366"/>
      <c r="AG54" s="364">
        <v>400</v>
      </c>
      <c r="AH54" s="365"/>
      <c r="AI54" s="366"/>
      <c r="AJ54" s="364"/>
      <c r="AK54" s="365"/>
      <c r="AL54" s="366"/>
      <c r="AM54" s="364"/>
      <c r="AN54" s="365"/>
      <c r="AO54" s="366"/>
      <c r="AP54" s="395">
        <v>1600</v>
      </c>
      <c r="AQ54" s="365"/>
      <c r="AR54" s="396"/>
      <c r="AS54" s="52"/>
      <c r="AT54" s="53"/>
      <c r="AU54" s="61"/>
      <c r="AV54" s="53"/>
      <c r="AW54" s="53"/>
      <c r="AX54" s="62"/>
      <c r="AY54" s="52"/>
      <c r="AZ54" s="53"/>
      <c r="BA54" s="61"/>
      <c r="BB54" s="53"/>
      <c r="BC54" s="53"/>
      <c r="BD54" s="62"/>
      <c r="BE54" s="395">
        <f t="shared" si="0"/>
        <v>1200</v>
      </c>
      <c r="BF54" s="365"/>
      <c r="BG54" s="396"/>
      <c r="BH54" s="4"/>
      <c r="BI54" s="4"/>
      <c r="BJ54" s="4"/>
    </row>
    <row r="55" spans="3:62" ht="12.75">
      <c r="C55" s="357">
        <v>42661</v>
      </c>
      <c r="D55" s="356"/>
      <c r="E55" s="358"/>
      <c r="F55" s="371" t="s">
        <v>86</v>
      </c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3"/>
      <c r="S55" s="357">
        <v>2008</v>
      </c>
      <c r="T55" s="356"/>
      <c r="U55" s="358"/>
      <c r="V55" s="395">
        <v>600</v>
      </c>
      <c r="W55" s="365"/>
      <c r="X55" s="365"/>
      <c r="Y55" s="365"/>
      <c r="Z55" s="396"/>
      <c r="AA55" s="481">
        <v>0.3333</v>
      </c>
      <c r="AB55" s="482"/>
      <c r="AC55" s="483"/>
      <c r="AD55" s="364">
        <v>200</v>
      </c>
      <c r="AE55" s="365"/>
      <c r="AF55" s="366"/>
      <c r="AG55" s="364"/>
      <c r="AH55" s="365"/>
      <c r="AI55" s="366"/>
      <c r="AJ55" s="364"/>
      <c r="AK55" s="365"/>
      <c r="AL55" s="366"/>
      <c r="AM55" s="364"/>
      <c r="AN55" s="365"/>
      <c r="AO55" s="366"/>
      <c r="AP55" s="395">
        <v>400</v>
      </c>
      <c r="AQ55" s="365"/>
      <c r="AR55" s="396"/>
      <c r="AS55" s="52"/>
      <c r="AT55" s="53"/>
      <c r="AU55" s="61"/>
      <c r="AV55" s="53"/>
      <c r="AW55" s="53"/>
      <c r="AX55" s="62"/>
      <c r="AY55" s="52"/>
      <c r="AZ55" s="53"/>
      <c r="BA55" s="61"/>
      <c r="BB55" s="53"/>
      <c r="BC55" s="53"/>
      <c r="BD55" s="62"/>
      <c r="BE55" s="395">
        <f t="shared" si="0"/>
        <v>200</v>
      </c>
      <c r="BF55" s="365"/>
      <c r="BG55" s="396"/>
      <c r="BH55" s="4"/>
      <c r="BI55" s="4"/>
      <c r="BJ55" s="4"/>
    </row>
    <row r="56" spans="3:62" ht="23.25" thickBot="1">
      <c r="C56" s="357"/>
      <c r="D56" s="356"/>
      <c r="E56" s="358"/>
      <c r="F56" s="374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6"/>
      <c r="S56" s="357"/>
      <c r="T56" s="356"/>
      <c r="U56" s="356"/>
      <c r="V56" s="397"/>
      <c r="W56" s="367"/>
      <c r="X56" s="367"/>
      <c r="Y56" s="367"/>
      <c r="Z56" s="398"/>
      <c r="AA56" s="357"/>
      <c r="AB56" s="356"/>
      <c r="AC56" s="358"/>
      <c r="AD56" s="356"/>
      <c r="AE56" s="356"/>
      <c r="AF56" s="359"/>
      <c r="AG56" s="356"/>
      <c r="AH56" s="356"/>
      <c r="AI56" s="359"/>
      <c r="AJ56" s="356"/>
      <c r="AK56" s="356"/>
      <c r="AL56" s="359"/>
      <c r="AM56" s="356"/>
      <c r="AN56" s="356"/>
      <c r="AO56" s="359"/>
      <c r="AP56" s="356"/>
      <c r="AQ56" s="356"/>
      <c r="AR56" s="359"/>
      <c r="AS56" s="357"/>
      <c r="AT56" s="356"/>
      <c r="AU56" s="359"/>
      <c r="AV56" s="356"/>
      <c r="AW56" s="356"/>
      <c r="AX56" s="389"/>
      <c r="AY56" s="357"/>
      <c r="AZ56" s="356"/>
      <c r="BA56" s="359"/>
      <c r="BB56" s="356"/>
      <c r="BC56" s="356"/>
      <c r="BD56" s="389"/>
      <c r="BE56" s="357"/>
      <c r="BF56" s="356"/>
      <c r="BG56" s="358"/>
      <c r="BH56" s="4"/>
      <c r="BI56" s="4"/>
      <c r="BJ56" s="4"/>
    </row>
    <row r="57" spans="3:62" ht="13.5" thickBot="1">
      <c r="C57" s="390"/>
      <c r="D57" s="391"/>
      <c r="E57" s="392"/>
      <c r="F57" s="377" t="s">
        <v>138</v>
      </c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9"/>
      <c r="S57" s="380"/>
      <c r="T57" s="381"/>
      <c r="U57" s="382"/>
      <c r="V57" s="393">
        <f>SUM(V50:Z56)</f>
        <v>3182600</v>
      </c>
      <c r="W57" s="384"/>
      <c r="X57" s="384"/>
      <c r="Y57" s="384"/>
      <c r="Z57" s="394"/>
      <c r="AA57" s="380"/>
      <c r="AB57" s="381"/>
      <c r="AC57" s="382"/>
      <c r="AD57" s="386">
        <f>SUM(AD50:AF56)</f>
        <v>164600</v>
      </c>
      <c r="AE57" s="387"/>
      <c r="AF57" s="388"/>
      <c r="AG57" s="386">
        <f>SUM(AG50:AI56)</f>
        <v>164400</v>
      </c>
      <c r="AH57" s="387"/>
      <c r="AI57" s="388"/>
      <c r="AJ57" s="386">
        <f>SUM(AJ50:AL56)</f>
        <v>160000</v>
      </c>
      <c r="AK57" s="387"/>
      <c r="AL57" s="388"/>
      <c r="AM57" s="386">
        <f>SUM(AM50:AO56)</f>
        <v>50000</v>
      </c>
      <c r="AN57" s="387"/>
      <c r="AO57" s="388"/>
      <c r="AP57" s="386">
        <f>SUM(AP50:AR56)</f>
        <v>3018000</v>
      </c>
      <c r="AQ57" s="387"/>
      <c r="AR57" s="388"/>
      <c r="AS57" s="380"/>
      <c r="AT57" s="381"/>
      <c r="AU57" s="382"/>
      <c r="AV57" s="380"/>
      <c r="AW57" s="381"/>
      <c r="AX57" s="382"/>
      <c r="AY57" s="380"/>
      <c r="AZ57" s="381"/>
      <c r="BA57" s="382"/>
      <c r="BB57" s="380"/>
      <c r="BC57" s="381"/>
      <c r="BD57" s="382"/>
      <c r="BE57" s="383">
        <f>+AP57-AD57</f>
        <v>2853400</v>
      </c>
      <c r="BF57" s="384"/>
      <c r="BG57" s="385"/>
      <c r="BH57" s="4"/>
      <c r="BI57" s="4"/>
      <c r="BJ57" s="4"/>
    </row>
    <row r="58" spans="3:62" ht="12.75">
      <c r="C58" s="45"/>
      <c r="D58" s="45"/>
      <c r="E58" s="45"/>
      <c r="F58" s="40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63"/>
      <c r="AE58" s="63"/>
      <c r="AF58" s="45"/>
      <c r="AG58" s="45"/>
      <c r="AH58" s="45"/>
      <c r="AI58" s="45"/>
      <c r="AJ58" s="45"/>
      <c r="AK58" s="45"/>
      <c r="AL58" s="45"/>
      <c r="AM58" s="63"/>
      <c r="AN58" s="63"/>
      <c r="AO58" s="45"/>
      <c r="AP58" s="64"/>
      <c r="AQ58" s="64"/>
      <c r="AR58" s="64"/>
      <c r="AS58" s="64"/>
      <c r="AT58" s="64"/>
      <c r="AU58" s="64"/>
      <c r="AV58" s="64"/>
      <c r="AW58" s="64"/>
      <c r="AX58" s="64"/>
      <c r="AY58" s="45"/>
      <c r="AZ58" s="45"/>
      <c r="BA58" s="45"/>
      <c r="BB58" s="45"/>
      <c r="BC58" s="45"/>
      <c r="BD58" s="45"/>
      <c r="BE58" s="45"/>
      <c r="BF58" s="45"/>
      <c r="BG58" s="45"/>
      <c r="BH58" s="4"/>
      <c r="BI58" s="4"/>
      <c r="BJ58" s="4"/>
    </row>
    <row r="59" spans="3:62" ht="12.75">
      <c r="C59" s="45"/>
      <c r="D59" s="45"/>
      <c r="E59" s="45"/>
      <c r="F59" s="40"/>
      <c r="AP59" s="8"/>
      <c r="AQ59" s="8"/>
      <c r="AR59" s="8"/>
      <c r="AS59" s="8"/>
      <c r="AT59" s="8"/>
      <c r="AU59" s="8"/>
      <c r="AV59" s="8"/>
      <c r="AW59" s="8"/>
      <c r="AX59" s="8"/>
      <c r="BB59" s="4"/>
      <c r="BC59" s="4"/>
      <c r="BD59" s="4"/>
      <c r="BE59" s="4"/>
      <c r="BF59" s="4"/>
      <c r="BG59" s="4"/>
      <c r="BH59" s="4"/>
      <c r="BI59" s="4"/>
      <c r="BJ59" s="4"/>
    </row>
    <row r="60" spans="3:62" ht="12.75">
      <c r="C60" s="46"/>
      <c r="D60" s="45"/>
      <c r="E60" s="45"/>
      <c r="F60" s="40"/>
      <c r="AR60" s="8"/>
      <c r="AS60" s="8"/>
      <c r="AT60" s="8"/>
      <c r="AU60" s="8"/>
      <c r="AV60" s="8"/>
      <c r="AW60" s="8"/>
      <c r="AX60" s="8"/>
      <c r="AY60" s="8"/>
      <c r="AZ60" s="8"/>
      <c r="BB60" s="4"/>
      <c r="BC60" s="4"/>
      <c r="BD60" s="4"/>
      <c r="BE60" s="4"/>
      <c r="BF60" s="4"/>
      <c r="BG60" s="4"/>
      <c r="BH60" s="4"/>
      <c r="BI60" s="4"/>
      <c r="BJ60" s="4"/>
    </row>
    <row r="61" spans="3:62" ht="12.75">
      <c r="C61" s="45"/>
      <c r="D61" s="45"/>
      <c r="E61" s="45"/>
      <c r="F61" s="40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BB61" s="4"/>
      <c r="BC61" s="4"/>
      <c r="BD61" s="4"/>
      <c r="BE61" s="4"/>
      <c r="BF61" s="4"/>
      <c r="BG61" s="4"/>
      <c r="BH61" s="4"/>
      <c r="BI61" s="4"/>
      <c r="BJ61" s="4"/>
    </row>
    <row r="62" spans="3:62" ht="12.75">
      <c r="C62" s="45"/>
      <c r="D62" s="46" t="s">
        <v>117</v>
      </c>
      <c r="E62" s="45"/>
      <c r="F62" s="40"/>
      <c r="AD62" s="8"/>
      <c r="AE62" s="8"/>
      <c r="AF62" s="8"/>
      <c r="AG62" s="8"/>
      <c r="AH62" s="8"/>
      <c r="AI62" s="8"/>
      <c r="AJ62" s="8"/>
      <c r="AK62" s="8"/>
      <c r="BB62" s="4"/>
      <c r="BC62" s="4"/>
      <c r="BD62" s="4"/>
      <c r="BE62" s="4"/>
      <c r="BF62" s="4"/>
      <c r="BG62" s="4"/>
      <c r="BH62" s="4"/>
      <c r="BI62" s="4"/>
      <c r="BJ62" s="4"/>
    </row>
    <row r="63" spans="3:62" ht="12.75">
      <c r="C63" s="45"/>
      <c r="D63" s="45" t="s">
        <v>67</v>
      </c>
      <c r="E63" s="45"/>
      <c r="F63" s="40"/>
      <c r="AD63" s="8"/>
      <c r="AE63" s="8"/>
      <c r="AF63" s="8"/>
      <c r="AG63" s="8"/>
      <c r="AH63" s="8"/>
      <c r="AI63" s="8"/>
      <c r="AJ63" s="8"/>
      <c r="AK63" s="8"/>
      <c r="BB63" s="4"/>
      <c r="BC63" s="4"/>
      <c r="BD63" s="4"/>
      <c r="BE63" s="4"/>
      <c r="BF63" s="4"/>
      <c r="BG63" s="4"/>
      <c r="BH63" s="4"/>
      <c r="BI63" s="4"/>
      <c r="BJ63" s="4"/>
    </row>
    <row r="64" spans="3:62" ht="12.75">
      <c r="C64" s="45"/>
      <c r="D64" s="45" t="s">
        <v>68</v>
      </c>
      <c r="E64" s="45"/>
      <c r="F64" s="40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BB64" s="4"/>
      <c r="BC64" s="4"/>
      <c r="BD64" s="4"/>
      <c r="BE64" s="4"/>
      <c r="BF64" s="4"/>
      <c r="BG64" s="4"/>
      <c r="BH64" s="4"/>
      <c r="BI64" s="4"/>
      <c r="BJ64" s="4"/>
    </row>
    <row r="65" spans="3:62" ht="12.75">
      <c r="C65" s="45"/>
      <c r="D65" s="45"/>
      <c r="E65" s="45"/>
      <c r="F65" s="40"/>
      <c r="X65" s="8"/>
      <c r="Y65" s="8"/>
      <c r="Z65" s="8"/>
      <c r="AA65" s="8"/>
      <c r="AB65" s="8"/>
      <c r="AC65" s="8"/>
      <c r="AD65" s="8"/>
      <c r="AE65" s="8"/>
      <c r="BB65" s="4"/>
      <c r="BC65" s="4"/>
      <c r="BD65" s="4"/>
      <c r="BE65" s="4"/>
      <c r="BF65" s="4"/>
      <c r="BG65" s="4"/>
      <c r="BH65" s="4"/>
      <c r="BI65" s="4"/>
      <c r="BJ65" s="4"/>
    </row>
    <row r="66" spans="3:62" ht="12.75">
      <c r="C66" s="45"/>
      <c r="D66" s="45"/>
      <c r="E66" s="45"/>
      <c r="F66" s="40"/>
      <c r="X66" s="8"/>
      <c r="Y66" s="8"/>
      <c r="Z66" s="8"/>
      <c r="AA66" s="8"/>
      <c r="AB66" s="8"/>
      <c r="AC66" s="8"/>
      <c r="AD66" s="8"/>
      <c r="AE66" s="8"/>
      <c r="BB66" s="4"/>
      <c r="BC66" s="4"/>
      <c r="BD66" s="4"/>
      <c r="BE66" s="4"/>
      <c r="BF66" s="4"/>
      <c r="BG66" s="4"/>
      <c r="BH66" s="4"/>
      <c r="BI66" s="4"/>
      <c r="BJ66" s="4"/>
    </row>
    <row r="67" spans="3:62" ht="12.75">
      <c r="C67" s="513" t="s">
        <v>30</v>
      </c>
      <c r="D67" s="513"/>
      <c r="E67" s="513"/>
      <c r="F67" s="513"/>
      <c r="X67" s="8"/>
      <c r="Y67" s="8"/>
      <c r="Z67" s="8"/>
      <c r="AA67" s="8"/>
      <c r="AB67" s="8"/>
      <c r="AC67" s="8"/>
      <c r="AD67" s="8"/>
      <c r="AE67" s="8"/>
      <c r="BB67" s="4"/>
      <c r="BC67" s="4"/>
      <c r="BD67" s="4"/>
      <c r="BE67" s="4"/>
      <c r="BF67" s="4"/>
      <c r="BG67" s="4"/>
      <c r="BH67" s="4"/>
      <c r="BI67" s="4"/>
      <c r="BJ67" s="4"/>
    </row>
    <row r="68" spans="4:11" ht="18" customHeight="1">
      <c r="D68" s="514" t="s">
        <v>24</v>
      </c>
      <c r="E68" s="514"/>
      <c r="F68" s="514"/>
      <c r="G68" s="1" t="s">
        <v>13</v>
      </c>
      <c r="H68" s="1"/>
      <c r="I68" s="1"/>
      <c r="J68" s="1"/>
      <c r="K68" s="1"/>
    </row>
    <row r="69" spans="7:18" ht="12.75">
      <c r="G69" t="s">
        <v>75</v>
      </c>
      <c r="H69" s="2"/>
      <c r="J69" s="4"/>
      <c r="M69" s="48"/>
      <c r="N69" s="48"/>
      <c r="O69" s="354">
        <v>20000</v>
      </c>
      <c r="P69" s="354"/>
      <c r="Q69" s="354"/>
      <c r="R69" s="354"/>
    </row>
    <row r="70" spans="7:18" ht="12.75">
      <c r="G70" s="47" t="s">
        <v>139</v>
      </c>
      <c r="J70" s="4"/>
      <c r="M70" s="49"/>
      <c r="N70" s="49"/>
      <c r="O70" s="363">
        <f>SUM(M69:R69)</f>
        <v>20000</v>
      </c>
      <c r="P70" s="363"/>
      <c r="Q70" s="363"/>
      <c r="R70" s="363"/>
    </row>
    <row r="71" spans="8:18" ht="12.75">
      <c r="H71" s="4"/>
      <c r="O71" s="51"/>
      <c r="P71" s="51"/>
      <c r="Q71" s="51"/>
      <c r="R71" s="51"/>
    </row>
    <row r="72" spans="7:18" ht="12.75">
      <c r="G72" s="1" t="s">
        <v>8</v>
      </c>
      <c r="H72" s="4"/>
      <c r="O72" s="51"/>
      <c r="P72" s="51"/>
      <c r="Q72" s="51"/>
      <c r="R72" s="51"/>
    </row>
    <row r="73" spans="7:18" ht="12.75">
      <c r="G73" t="s">
        <v>79</v>
      </c>
      <c r="H73" s="4"/>
      <c r="J73" s="4"/>
      <c r="O73" s="354">
        <v>15000</v>
      </c>
      <c r="P73" s="354"/>
      <c r="Q73" s="354"/>
      <c r="R73" s="354"/>
    </row>
    <row r="74" spans="7:18" ht="12.75">
      <c r="G74" t="s">
        <v>80</v>
      </c>
      <c r="H74" s="4"/>
      <c r="J74" s="4"/>
      <c r="O74" s="354">
        <v>1500</v>
      </c>
      <c r="P74" s="354"/>
      <c r="Q74" s="354"/>
      <c r="R74" s="354"/>
    </row>
    <row r="75" spans="7:18" ht="12.75">
      <c r="G75" s="47" t="s">
        <v>9</v>
      </c>
      <c r="H75" s="4"/>
      <c r="J75" s="4"/>
      <c r="O75" s="363">
        <f>SUM(O73:R74)</f>
        <v>16500</v>
      </c>
      <c r="P75" s="363"/>
      <c r="Q75" s="363"/>
      <c r="R75" s="363"/>
    </row>
    <row r="76" ht="12.75"/>
    <row r="77" s="3" customFormat="1" ht="9" customHeight="1"/>
    <row r="79" spans="3:11" ht="12.75">
      <c r="C79" s="4"/>
      <c r="D79" s="514" t="s">
        <v>25</v>
      </c>
      <c r="E79" s="514"/>
      <c r="F79" s="514"/>
      <c r="G79" s="1" t="s">
        <v>140</v>
      </c>
      <c r="H79" s="1"/>
      <c r="I79" s="1"/>
      <c r="J79" s="1"/>
      <c r="K79" s="1"/>
    </row>
    <row r="80" spans="7:19" ht="21.75" customHeight="1">
      <c r="G80" t="s">
        <v>73</v>
      </c>
      <c r="J80" s="4"/>
      <c r="M80" s="48"/>
      <c r="N80" s="48"/>
      <c r="O80" s="354">
        <v>2500000</v>
      </c>
      <c r="P80" s="354"/>
      <c r="Q80" s="354"/>
      <c r="R80" s="354"/>
      <c r="S80" s="50"/>
    </row>
    <row r="81" spans="7:19" ht="12.75">
      <c r="G81" t="s">
        <v>74</v>
      </c>
      <c r="J81" s="4"/>
      <c r="M81" s="48"/>
      <c r="N81" s="48"/>
      <c r="O81" s="354">
        <v>600000</v>
      </c>
      <c r="P81" s="354"/>
      <c r="Q81" s="354"/>
      <c r="R81" s="354"/>
      <c r="S81" s="51"/>
    </row>
    <row r="82" spans="7:19" ht="12.75">
      <c r="G82" t="s">
        <v>75</v>
      </c>
      <c r="J82" s="4"/>
      <c r="M82" s="48"/>
      <c r="N82" s="48"/>
      <c r="O82" s="354">
        <v>20000</v>
      </c>
      <c r="P82" s="354"/>
      <c r="Q82" s="354"/>
      <c r="R82" s="354"/>
      <c r="S82" s="51"/>
    </row>
    <row r="83" spans="7:19" ht="12.75">
      <c r="G83" t="s">
        <v>76</v>
      </c>
      <c r="J83" s="4"/>
      <c r="M83" s="48"/>
      <c r="N83" s="48"/>
      <c r="O83" s="354">
        <v>60000</v>
      </c>
      <c r="P83" s="354"/>
      <c r="Q83" s="354"/>
      <c r="R83" s="354"/>
      <c r="S83" s="51"/>
    </row>
    <row r="84" spans="7:19" ht="12.75">
      <c r="G84" t="s">
        <v>78</v>
      </c>
      <c r="J84" s="4"/>
      <c r="M84" s="48"/>
      <c r="N84" s="48"/>
      <c r="O84" s="354">
        <v>2000</v>
      </c>
      <c r="P84" s="354"/>
      <c r="Q84" s="354"/>
      <c r="R84" s="354"/>
      <c r="S84" s="51"/>
    </row>
    <row r="85" spans="7:19" ht="12.75">
      <c r="G85" t="s">
        <v>77</v>
      </c>
      <c r="J85" s="4"/>
      <c r="M85" s="48"/>
      <c r="N85" s="48"/>
      <c r="O85" s="354">
        <v>600</v>
      </c>
      <c r="P85" s="354"/>
      <c r="Q85" s="354"/>
      <c r="R85" s="354"/>
      <c r="S85" s="51"/>
    </row>
    <row r="86" spans="7:19" ht="12.75">
      <c r="G86" s="47" t="s">
        <v>139</v>
      </c>
      <c r="J86" s="4"/>
      <c r="M86" s="49"/>
      <c r="N86" s="49"/>
      <c r="O86" s="363">
        <f>SUM(M80:R85)</f>
        <v>3182600</v>
      </c>
      <c r="P86" s="363"/>
      <c r="Q86" s="363"/>
      <c r="R86" s="363"/>
      <c r="S86" s="51"/>
    </row>
    <row r="87" spans="5:19" ht="12.75">
      <c r="E87" s="2"/>
      <c r="H87" s="4"/>
      <c r="O87" s="51"/>
      <c r="P87" s="51"/>
      <c r="Q87" s="51"/>
      <c r="R87" s="51"/>
      <c r="S87" s="51"/>
    </row>
    <row r="88" spans="5:19" ht="12.75">
      <c r="E88" s="2"/>
      <c r="G88" s="1" t="s">
        <v>141</v>
      </c>
      <c r="H88" s="4"/>
      <c r="O88" s="51"/>
      <c r="P88" s="51"/>
      <c r="Q88" s="51"/>
      <c r="R88" s="51"/>
      <c r="S88" s="51"/>
    </row>
    <row r="89" spans="7:18" ht="12.75">
      <c r="G89" t="s">
        <v>32</v>
      </c>
      <c r="H89" s="4"/>
      <c r="J89" s="4"/>
      <c r="O89" s="354">
        <v>1850000</v>
      </c>
      <c r="P89" s="354"/>
      <c r="Q89" s="354"/>
      <c r="R89" s="354"/>
    </row>
    <row r="90" spans="7:18" ht="12.75">
      <c r="G90" t="s">
        <v>79</v>
      </c>
      <c r="H90" s="4"/>
      <c r="J90" s="4"/>
      <c r="O90" s="354">
        <v>1300000</v>
      </c>
      <c r="P90" s="354"/>
      <c r="Q90" s="354"/>
      <c r="R90" s="354"/>
    </row>
    <row r="91" spans="7:18" ht="12.75">
      <c r="G91" t="s">
        <v>80</v>
      </c>
      <c r="H91" s="4"/>
      <c r="J91" s="4"/>
      <c r="O91" s="354">
        <v>5500</v>
      </c>
      <c r="P91" s="354"/>
      <c r="Q91" s="354"/>
      <c r="R91" s="354"/>
    </row>
    <row r="92" spans="7:18" ht="12.75">
      <c r="G92" s="47" t="s">
        <v>9</v>
      </c>
      <c r="H92" s="4"/>
      <c r="J92" s="4"/>
      <c r="O92" s="363">
        <f>SUM(O89:R91)</f>
        <v>3155500</v>
      </c>
      <c r="P92" s="363"/>
      <c r="Q92" s="363"/>
      <c r="R92" s="363"/>
    </row>
    <row r="93" ht="12.75"/>
    <row r="94" ht="12.75"/>
  </sheetData>
  <sheetProtection/>
  <mergeCells count="536">
    <mergeCell ref="C67:F67"/>
    <mergeCell ref="O89:R89"/>
    <mergeCell ref="O90:R90"/>
    <mergeCell ref="O91:R91"/>
    <mergeCell ref="O80:R80"/>
    <mergeCell ref="O81:R81"/>
    <mergeCell ref="O82:R82"/>
    <mergeCell ref="D79:F79"/>
    <mergeCell ref="D68:F68"/>
    <mergeCell ref="O69:R69"/>
    <mergeCell ref="O92:R92"/>
    <mergeCell ref="O83:R83"/>
    <mergeCell ref="O84:R84"/>
    <mergeCell ref="O85:R85"/>
    <mergeCell ref="O86:R86"/>
    <mergeCell ref="AG54:AI54"/>
    <mergeCell ref="BE54:BG54"/>
    <mergeCell ref="BE55:BG55"/>
    <mergeCell ref="AP54:AR54"/>
    <mergeCell ref="AG55:AI55"/>
    <mergeCell ref="AJ55:AL55"/>
    <mergeCell ref="AM55:AO55"/>
    <mergeCell ref="AP55:AR55"/>
    <mergeCell ref="C54:E54"/>
    <mergeCell ref="F54:R54"/>
    <mergeCell ref="S54:U54"/>
    <mergeCell ref="V54:Z54"/>
    <mergeCell ref="AR19:BH19"/>
    <mergeCell ref="BE24:BG24"/>
    <mergeCell ref="AP22:AR22"/>
    <mergeCell ref="AP23:AR23"/>
    <mergeCell ref="AP24:AR24"/>
    <mergeCell ref="AS24:AU24"/>
    <mergeCell ref="AV24:AX24"/>
    <mergeCell ref="AY24:BA24"/>
    <mergeCell ref="BB24:BD24"/>
    <mergeCell ref="BE22:BG22"/>
    <mergeCell ref="BE23:BG23"/>
    <mergeCell ref="AS23:AX23"/>
    <mergeCell ref="AY23:BD23"/>
    <mergeCell ref="AS22:BD22"/>
    <mergeCell ref="U11:AB14"/>
    <mergeCell ref="AM24:AO24"/>
    <mergeCell ref="U4:AN4"/>
    <mergeCell ref="U5:AN5"/>
    <mergeCell ref="AG24:AI24"/>
    <mergeCell ref="AJ24:AL24"/>
    <mergeCell ref="AF12:AI12"/>
    <mergeCell ref="AF14:AI14"/>
    <mergeCell ref="U9:AB10"/>
    <mergeCell ref="AF9:AI9"/>
    <mergeCell ref="C39:E39"/>
    <mergeCell ref="AD24:AF24"/>
    <mergeCell ref="AD22:AO23"/>
    <mergeCell ref="AA22:AC22"/>
    <mergeCell ref="AA23:AC23"/>
    <mergeCell ref="AA24:AC24"/>
    <mergeCell ref="AA39:AC39"/>
    <mergeCell ref="C35:E35"/>
    <mergeCell ref="F35:R35"/>
    <mergeCell ref="V25:Z25"/>
    <mergeCell ref="AJ9:AM9"/>
    <mergeCell ref="AA40:AC40"/>
    <mergeCell ref="AA41:AC41"/>
    <mergeCell ref="AA43:AC43"/>
    <mergeCell ref="AD39:AF39"/>
    <mergeCell ref="AD40:AF40"/>
    <mergeCell ref="AD41:AF41"/>
    <mergeCell ref="AD43:AF43"/>
    <mergeCell ref="AD25:AF25"/>
    <mergeCell ref="AJ27:AL27"/>
    <mergeCell ref="AA44:AC44"/>
    <mergeCell ref="AA45:AC45"/>
    <mergeCell ref="AA46:AC46"/>
    <mergeCell ref="AA47:AC47"/>
    <mergeCell ref="AA48:AC48"/>
    <mergeCell ref="AA49:AC49"/>
    <mergeCell ref="AA50:AC50"/>
    <mergeCell ref="AA51:AC51"/>
    <mergeCell ref="AA52:AC52"/>
    <mergeCell ref="AA53:AC53"/>
    <mergeCell ref="AA56:AC56"/>
    <mergeCell ref="AA57:AC57"/>
    <mergeCell ref="AA55:AC55"/>
    <mergeCell ref="AA54:AC54"/>
    <mergeCell ref="AD56:AF56"/>
    <mergeCell ref="AD51:AF51"/>
    <mergeCell ref="AD52:AF52"/>
    <mergeCell ref="AD53:AF53"/>
    <mergeCell ref="AD55:AF55"/>
    <mergeCell ref="AD54:AF54"/>
    <mergeCell ref="AD44:AF44"/>
    <mergeCell ref="AD45:AF45"/>
    <mergeCell ref="AD47:AF47"/>
    <mergeCell ref="AD50:AF50"/>
    <mergeCell ref="AD46:AF46"/>
    <mergeCell ref="AD48:AF48"/>
    <mergeCell ref="AD49:AF49"/>
    <mergeCell ref="AD57:AF57"/>
    <mergeCell ref="AG39:AI39"/>
    <mergeCell ref="AG40:AI40"/>
    <mergeCell ref="AG41:AI41"/>
    <mergeCell ref="AG43:AI43"/>
    <mergeCell ref="AG44:AI44"/>
    <mergeCell ref="AG45:AI45"/>
    <mergeCell ref="AG46:AI46"/>
    <mergeCell ref="AG47:AI47"/>
    <mergeCell ref="AG48:AI48"/>
    <mergeCell ref="AG49:AI49"/>
    <mergeCell ref="AG50:AI50"/>
    <mergeCell ref="AG51:AI51"/>
    <mergeCell ref="AG52:AI52"/>
    <mergeCell ref="AG53:AI53"/>
    <mergeCell ref="AG56:AI56"/>
    <mergeCell ref="AG57:AI57"/>
    <mergeCell ref="AJ39:AL39"/>
    <mergeCell ref="AJ40:AL40"/>
    <mergeCell ref="AJ41:AL41"/>
    <mergeCell ref="AJ47:AL47"/>
    <mergeCell ref="AJ48:AL48"/>
    <mergeCell ref="AJ49:AL49"/>
    <mergeCell ref="AJ50:AL50"/>
    <mergeCell ref="AJ51:AL51"/>
    <mergeCell ref="AJ52:AL52"/>
    <mergeCell ref="AJ53:AL53"/>
    <mergeCell ref="AJ56:AL56"/>
    <mergeCell ref="AJ54:AL54"/>
    <mergeCell ref="AJ57:AL57"/>
    <mergeCell ref="AM39:AO39"/>
    <mergeCell ref="AM40:AO40"/>
    <mergeCell ref="AM41:AO41"/>
    <mergeCell ref="AM43:AO43"/>
    <mergeCell ref="AM44:AO44"/>
    <mergeCell ref="AM45:AO45"/>
    <mergeCell ref="AM46:AO46"/>
    <mergeCell ref="AM47:AO47"/>
    <mergeCell ref="AM48:AO48"/>
    <mergeCell ref="AM49:AO49"/>
    <mergeCell ref="AM50:AO50"/>
    <mergeCell ref="AM51:AO51"/>
    <mergeCell ref="AM52:AO52"/>
    <mergeCell ref="AM53:AO53"/>
    <mergeCell ref="AM56:AO56"/>
    <mergeCell ref="AM57:AO57"/>
    <mergeCell ref="AM54:AO54"/>
    <mergeCell ref="S47:U47"/>
    <mergeCell ref="C57:E57"/>
    <mergeCell ref="C49:E49"/>
    <mergeCell ref="S48:U48"/>
    <mergeCell ref="S49:U49"/>
    <mergeCell ref="C50:E50"/>
    <mergeCell ref="C55:E55"/>
    <mergeCell ref="F55:R55"/>
    <mergeCell ref="S55:U55"/>
    <mergeCell ref="C51:E51"/>
    <mergeCell ref="C40:E40"/>
    <mergeCell ref="C41:E41"/>
    <mergeCell ref="C43:E43"/>
    <mergeCell ref="C44:E44"/>
    <mergeCell ref="C45:E45"/>
    <mergeCell ref="C46:E46"/>
    <mergeCell ref="C48:E48"/>
    <mergeCell ref="C47:E47"/>
    <mergeCell ref="C52:E52"/>
    <mergeCell ref="C53:E53"/>
    <mergeCell ref="V22:Z22"/>
    <mergeCell ref="S22:U22"/>
    <mergeCell ref="S23:U23"/>
    <mergeCell ref="S24:U24"/>
    <mergeCell ref="V23:Z23"/>
    <mergeCell ref="V24:Z24"/>
    <mergeCell ref="F47:R47"/>
    <mergeCell ref="F45:R45"/>
    <mergeCell ref="F46:R46"/>
    <mergeCell ref="BE25:BG25"/>
    <mergeCell ref="AJ12:AM12"/>
    <mergeCell ref="AJ14:AM14"/>
    <mergeCell ref="S25:U25"/>
    <mergeCell ref="AJ43:AL43"/>
    <mergeCell ref="AJ44:AL44"/>
    <mergeCell ref="AJ45:AL45"/>
    <mergeCell ref="AJ46:AL46"/>
    <mergeCell ref="S39:U39"/>
    <mergeCell ref="V40:Z40"/>
    <mergeCell ref="V43:Z43"/>
    <mergeCell ref="V41:Z41"/>
    <mergeCell ref="V45:Z45"/>
    <mergeCell ref="S52:U52"/>
    <mergeCell ref="S53:U53"/>
    <mergeCell ref="S56:U56"/>
    <mergeCell ref="V50:Z50"/>
    <mergeCell ref="V51:Z51"/>
    <mergeCell ref="V52:Z52"/>
    <mergeCell ref="V55:Z55"/>
    <mergeCell ref="V53:Z53"/>
    <mergeCell ref="C56:E56"/>
    <mergeCell ref="S57:U57"/>
    <mergeCell ref="V57:Z57"/>
    <mergeCell ref="BB25:BD25"/>
    <mergeCell ref="F22:R25"/>
    <mergeCell ref="C22:E25"/>
    <mergeCell ref="V49:Z49"/>
    <mergeCell ref="V56:Z56"/>
    <mergeCell ref="S50:U50"/>
    <mergeCell ref="S51:U51"/>
    <mergeCell ref="AS25:AU25"/>
    <mergeCell ref="AV25:AX25"/>
    <mergeCell ref="AY25:BA25"/>
    <mergeCell ref="V44:Z44"/>
    <mergeCell ref="AS39:AU39"/>
    <mergeCell ref="AS40:AU40"/>
    <mergeCell ref="AS41:AU41"/>
    <mergeCell ref="AS42:AU42"/>
    <mergeCell ref="AS43:AU43"/>
    <mergeCell ref="AS44:AU44"/>
    <mergeCell ref="AP39:AR39"/>
    <mergeCell ref="AP40:AR40"/>
    <mergeCell ref="AP41:AR41"/>
    <mergeCell ref="AP47:AR47"/>
    <mergeCell ref="AS45:AU45"/>
    <mergeCell ref="AP42:AR42"/>
    <mergeCell ref="AP51:AR51"/>
    <mergeCell ref="AP52:AR52"/>
    <mergeCell ref="AP43:AR43"/>
    <mergeCell ref="AP44:AR44"/>
    <mergeCell ref="AP45:AR45"/>
    <mergeCell ref="AS46:AU46"/>
    <mergeCell ref="AP48:AR48"/>
    <mergeCell ref="AP49:AR49"/>
    <mergeCell ref="AS47:AU47"/>
    <mergeCell ref="AS48:AU48"/>
    <mergeCell ref="AS49:AU49"/>
    <mergeCell ref="AP46:AR46"/>
    <mergeCell ref="AP56:AR56"/>
    <mergeCell ref="AP57:AR57"/>
    <mergeCell ref="AS57:AU57"/>
    <mergeCell ref="AS50:AU50"/>
    <mergeCell ref="AS51:AU51"/>
    <mergeCell ref="AS52:AU52"/>
    <mergeCell ref="AS53:AU53"/>
    <mergeCell ref="AS56:AU56"/>
    <mergeCell ref="AP50:AR50"/>
    <mergeCell ref="AP53:AR53"/>
    <mergeCell ref="AV39:AX39"/>
    <mergeCell ref="AV40:AX40"/>
    <mergeCell ref="AV41:AX41"/>
    <mergeCell ref="AV47:AX47"/>
    <mergeCell ref="AV42:AX42"/>
    <mergeCell ref="AV43:AX43"/>
    <mergeCell ref="AV44:AX44"/>
    <mergeCell ref="AV45:AX45"/>
    <mergeCell ref="AV46:AX46"/>
    <mergeCell ref="AV48:AX48"/>
    <mergeCell ref="AV49:AX49"/>
    <mergeCell ref="AV51:AX51"/>
    <mergeCell ref="AV50:AX50"/>
    <mergeCell ref="AV52:AX52"/>
    <mergeCell ref="AV53:AX53"/>
    <mergeCell ref="AV56:AX56"/>
    <mergeCell ref="AV57:AX57"/>
    <mergeCell ref="AY39:BA39"/>
    <mergeCell ref="AY40:BA40"/>
    <mergeCell ref="AY41:BA41"/>
    <mergeCell ref="AY42:BA42"/>
    <mergeCell ref="AY43:BA43"/>
    <mergeCell ref="AY44:BA44"/>
    <mergeCell ref="AY45:BA45"/>
    <mergeCell ref="AY46:BA46"/>
    <mergeCell ref="AY52:BA52"/>
    <mergeCell ref="AY53:BA53"/>
    <mergeCell ref="AY56:BA56"/>
    <mergeCell ref="AY47:BA47"/>
    <mergeCell ref="AY48:BA48"/>
    <mergeCell ref="AY49:BA49"/>
    <mergeCell ref="AY50:BA50"/>
    <mergeCell ref="AY57:BA57"/>
    <mergeCell ref="BB48:BD48"/>
    <mergeCell ref="BB49:BD49"/>
    <mergeCell ref="BB50:BD50"/>
    <mergeCell ref="BB51:BD51"/>
    <mergeCell ref="BB52:BD52"/>
    <mergeCell ref="BB53:BD53"/>
    <mergeCell ref="BB56:BD56"/>
    <mergeCell ref="BB57:BD57"/>
    <mergeCell ref="AY51:BA51"/>
    <mergeCell ref="BB45:BD45"/>
    <mergeCell ref="BB46:BD46"/>
    <mergeCell ref="BB39:BD39"/>
    <mergeCell ref="BB40:BD40"/>
    <mergeCell ref="BB41:BD41"/>
    <mergeCell ref="BB42:BD42"/>
    <mergeCell ref="BB47:BD47"/>
    <mergeCell ref="BE39:BG39"/>
    <mergeCell ref="BE40:BG40"/>
    <mergeCell ref="BE41:BG41"/>
    <mergeCell ref="BE42:BG42"/>
    <mergeCell ref="BE43:BG43"/>
    <mergeCell ref="BE44:BG44"/>
    <mergeCell ref="BE45:BG45"/>
    <mergeCell ref="BB43:BD43"/>
    <mergeCell ref="BB44:BD44"/>
    <mergeCell ref="BE51:BG51"/>
    <mergeCell ref="BE52:BG52"/>
    <mergeCell ref="BE53:BG53"/>
    <mergeCell ref="BE46:BG46"/>
    <mergeCell ref="BE47:BG47"/>
    <mergeCell ref="BE48:BG48"/>
    <mergeCell ref="BE49:BG49"/>
    <mergeCell ref="F52:R52"/>
    <mergeCell ref="BE56:BG56"/>
    <mergeCell ref="BE57:BG57"/>
    <mergeCell ref="F39:R39"/>
    <mergeCell ref="F40:R40"/>
    <mergeCell ref="F41:R41"/>
    <mergeCell ref="F42:R42"/>
    <mergeCell ref="F43:R43"/>
    <mergeCell ref="F44:R44"/>
    <mergeCell ref="BE50:BG50"/>
    <mergeCell ref="V48:Z48"/>
    <mergeCell ref="V47:Z47"/>
    <mergeCell ref="V39:Z39"/>
    <mergeCell ref="S45:U45"/>
    <mergeCell ref="S46:U46"/>
    <mergeCell ref="V46:Z46"/>
    <mergeCell ref="S40:U40"/>
    <mergeCell ref="S41:U41"/>
    <mergeCell ref="S43:U43"/>
    <mergeCell ref="S44:U44"/>
    <mergeCell ref="F49:R49"/>
    <mergeCell ref="F50:R50"/>
    <mergeCell ref="F51:R51"/>
    <mergeCell ref="F48:R48"/>
    <mergeCell ref="AP25:AR25"/>
    <mergeCell ref="AG25:AI25"/>
    <mergeCell ref="AA25:AC25"/>
    <mergeCell ref="AJ25:AL25"/>
    <mergeCell ref="AM25:AO25"/>
    <mergeCell ref="C27:E27"/>
    <mergeCell ref="F27:R27"/>
    <mergeCell ref="C31:E31"/>
    <mergeCell ref="F31:R31"/>
    <mergeCell ref="AM27:AO27"/>
    <mergeCell ref="AP27:AR27"/>
    <mergeCell ref="S27:U27"/>
    <mergeCell ref="V27:Z27"/>
    <mergeCell ref="AA27:AC27"/>
    <mergeCell ref="AD27:AF27"/>
    <mergeCell ref="AS27:AU27"/>
    <mergeCell ref="AV27:AX27"/>
    <mergeCell ref="AY27:BA27"/>
    <mergeCell ref="BB27:BD27"/>
    <mergeCell ref="BE27:BG27"/>
    <mergeCell ref="C28:E28"/>
    <mergeCell ref="F28:R28"/>
    <mergeCell ref="S28:U28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C29:E29"/>
    <mergeCell ref="F29:R29"/>
    <mergeCell ref="S29:U29"/>
    <mergeCell ref="V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C30:E30"/>
    <mergeCell ref="F30:R30"/>
    <mergeCell ref="S30:U30"/>
    <mergeCell ref="V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J31:AL31"/>
    <mergeCell ref="AM31:AO31"/>
    <mergeCell ref="AP31:AR31"/>
    <mergeCell ref="S31:U31"/>
    <mergeCell ref="V31:Z31"/>
    <mergeCell ref="AA31:AC31"/>
    <mergeCell ref="AD31:AF31"/>
    <mergeCell ref="AS31:AU31"/>
    <mergeCell ref="AV31:AX31"/>
    <mergeCell ref="AY31:BA31"/>
    <mergeCell ref="BB31:BD31"/>
    <mergeCell ref="BE31:BG31"/>
    <mergeCell ref="C32:E32"/>
    <mergeCell ref="F32:R32"/>
    <mergeCell ref="S32:U32"/>
    <mergeCell ref="V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C33:E33"/>
    <mergeCell ref="F33:R33"/>
    <mergeCell ref="S33:U33"/>
    <mergeCell ref="V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C34:E34"/>
    <mergeCell ref="F34:R34"/>
    <mergeCell ref="S34:U34"/>
    <mergeCell ref="V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AJ35:AL35"/>
    <mergeCell ref="AM35:AO35"/>
    <mergeCell ref="AP35:AR35"/>
    <mergeCell ref="S35:U35"/>
    <mergeCell ref="V35:Z35"/>
    <mergeCell ref="AA35:AC35"/>
    <mergeCell ref="AD35:AF35"/>
    <mergeCell ref="AS35:AU35"/>
    <mergeCell ref="AV35:AX35"/>
    <mergeCell ref="AY35:BA35"/>
    <mergeCell ref="BB35:BD35"/>
    <mergeCell ref="BE35:BG35"/>
    <mergeCell ref="C36:E36"/>
    <mergeCell ref="F36:R36"/>
    <mergeCell ref="S36:U36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C37:E37"/>
    <mergeCell ref="F37:R37"/>
    <mergeCell ref="S37:U37"/>
    <mergeCell ref="V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C38:E38"/>
    <mergeCell ref="F38:R38"/>
    <mergeCell ref="S38:U38"/>
    <mergeCell ref="V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O70:R70"/>
    <mergeCell ref="O73:R73"/>
    <mergeCell ref="O75:R75"/>
    <mergeCell ref="AG26:AI26"/>
    <mergeCell ref="AG35:AI35"/>
    <mergeCell ref="AG31:AI31"/>
    <mergeCell ref="AG27:AI27"/>
    <mergeCell ref="F53:R53"/>
    <mergeCell ref="F56:R56"/>
    <mergeCell ref="F57:R57"/>
    <mergeCell ref="AJ26:AL26"/>
    <mergeCell ref="C26:E26"/>
    <mergeCell ref="F26:R26"/>
    <mergeCell ref="S26:U26"/>
    <mergeCell ref="V26:Z26"/>
    <mergeCell ref="AY26:BA26"/>
    <mergeCell ref="BB26:BD26"/>
    <mergeCell ref="BE26:BG26"/>
    <mergeCell ref="O74:R74"/>
    <mergeCell ref="AM26:AO26"/>
    <mergeCell ref="AP26:AR26"/>
    <mergeCell ref="AS26:AU26"/>
    <mergeCell ref="AV26:AX26"/>
    <mergeCell ref="AA26:AC26"/>
    <mergeCell ref="AD26:AF26"/>
  </mergeCells>
  <printOptions horizontalCentered="1"/>
  <pageMargins left="0.34" right="0.31496062992125984" top="0.24" bottom="0.29" header="0" footer="0.12"/>
  <pageSetup fitToHeight="1" fitToWidth="1" horizontalDpi="600" verticalDpi="600" orientation="landscape" paperSize="9" scale="46" r:id="rId2"/>
  <headerFooter alignWithMargins="0">
    <oddFooter>&amp;L&amp;"Verdana,Negrito"&amp;8Mapa de Controlo do(s) Subsídio(s) para Investimento(s)_EXEMPLO&amp;"Arial,Normal"&amp;10
&amp;RPág.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far4782</dc:creator>
  <cp:keywords/>
  <dc:description/>
  <cp:lastModifiedBy>por145831</cp:lastModifiedBy>
  <cp:lastPrinted>2010-02-02T12:07:45Z</cp:lastPrinted>
  <dcterms:created xsi:type="dcterms:W3CDTF">2009-05-19T13:44:35Z</dcterms:created>
  <dcterms:modified xsi:type="dcterms:W3CDTF">2010-04-28T15:45:27Z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