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</sheets>
  <definedNames/>
  <calcPr fullCalcOnLoad="1"/>
</workbook>
</file>

<file path=xl/sharedStrings.xml><?xml version="1.0" encoding="utf-8"?>
<sst xmlns="http://schemas.openxmlformats.org/spreadsheetml/2006/main" count="196" uniqueCount="75">
  <si>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</si>
  <si>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</si>
  <si>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</si>
  <si>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</si>
  <si>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</si>
  <si>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</si>
  <si>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</si>
  <si>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</si>
  <si>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</si>
  <si>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</si>
  <si>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</si>
  <si>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</si>
  <si>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</si>
  <si>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</si>
  <si>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</si>
  <si>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</si>
  <si>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</si>
  <si>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</si>
  <si>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</si>
  <si>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</si>
  <si>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</si>
  <si>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</si>
  <si>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</si>
  <si>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</si>
  <si>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</si>
  <si>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>Dados sujeitos a actualizações</t>
  </si>
  <si>
    <t xml:space="preserve">BENEFICIÁRIOS COM PRESTAÇÕES DE DESEMPREGO     </t>
  </si>
  <si>
    <t>por centros distritais e ano do processamento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</si>
  <si>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</si>
  <si>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</si>
  <si>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</si>
  <si>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</si>
  <si>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</si>
  <si>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</si>
  <si>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</si>
  <si>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</si>
  <si>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</si>
  <si>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</si>
  <si>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</si>
  <si>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</si>
  <si>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Faro</t>
  </si>
  <si>
    <t>Viana do Castelo</t>
  </si>
  <si>
    <t>RA Açores</t>
  </si>
  <si>
    <t>R. A. Madeira</t>
  </si>
  <si>
    <t>Caso um beneficiário tenha lançamento por mais de um centro distrital no ano, ele é contabilizado uma vez em cada centro distrital</t>
  </si>
  <si>
    <t>A partir de 2005 apenas são contabilizados beneficiários com lançamento cujo o motivo tenha sido "Concessão Normal".</t>
  </si>
  <si>
    <t>por tipo de subsidio e ano do processamento</t>
  </si>
  <si>
    <t>Caso um beneficiário tenha lançamento por mais de um tipo de subsídio no ano, ele é contabilizado uma vez em cada um dos subsídios</t>
  </si>
  <si>
    <t>INDICE</t>
  </si>
  <si>
    <t>Q1</t>
  </si>
  <si>
    <t>Q2</t>
  </si>
  <si>
    <t>Q3</t>
  </si>
  <si>
    <t>Q4</t>
  </si>
  <si>
    <t>por sexo, grupos etário e ano de processamento</t>
  </si>
  <si>
    <t>Q5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</si>
  <si>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</si>
  <si>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</si>
  <si>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por tipo de subsídio  e ano do processamento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</si>
  <si>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</si>
  <si>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</si>
  <si>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</si>
  <si>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</si>
  <si>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</si>
  <si>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</si>
  <si>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</si>
  <si>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</si>
  <si>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</si>
  <si>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</si>
  <si>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</si>
  <si>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</si>
  <si>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Inclui dados do Subsídio de Desemprego, Subsídio Social de Desemprego Inicial, Subsídio Social de Desemprego Subsequente, Prolongamento de Subsídio Social de Desemprego e Medida Extraordinária de Apoio aos Desempregados de Longa Duração</t>
  </si>
  <si>
    <t>Medida Extraordinária de Apoio aos Desempregados de Longa Duração</t>
  </si>
  <si>
    <t>-</t>
  </si>
  <si>
    <t>A linha do TOTAL corresponde à contagem distinta de beneficiários (podendo ser inferior à soma das linhas do quadro)</t>
  </si>
  <si>
    <t>Situação da base de dados em 1/fevereiro/2020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</si>
</sst>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74" fontId="10" fillId="34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4" t="s">
        <v>48</v>
      </c>
    </row>
    <row r="4" spans="1:2" s="4" customFormat="1" ht="11.25">
      <c r="A4" s="4" t="s">
        <v>49</v>
      </c>
      <c r="B4" s="4" t="s">
        <v>26</v>
      </c>
    </row>
    <row r="5" s="4" customFormat="1" ht="11.25">
      <c r="B5" s="2" t="s">
        <v>27</v>
      </c>
    </row>
    <row r="6" s="4" customFormat="1" ht="11.25"/>
    <row r="7" spans="1:2" s="4" customFormat="1" ht="11.25">
      <c r="A7" s="4" t="s">
        <v>50</v>
      </c>
      <c r="B7" s="4" t="s">
        <v>26</v>
      </c>
    </row>
    <row r="8" s="4" customFormat="1" ht="11.25">
      <c r="B8" s="2" t="s">
        <v>46</v>
      </c>
    </row>
    <row r="9" s="4" customFormat="1" ht="11.25"/>
    <row r="10" spans="1:2" ht="12.75">
      <c r="A10" s="4" t="s">
        <v>51</v>
      </c>
      <c r="B10" s="4" t="s">
        <v>26</v>
      </c>
    </row>
    <row r="11" spans="1:2" ht="12.75">
      <c r="A11" s="4"/>
      <c r="B11" s="2" t="s">
        <v>53</v>
      </c>
    </row>
    <row r="12" ht="12.75">
      <c r="A12" s="4"/>
    </row>
    <row r="13" spans="1:2" ht="12.75">
      <c r="A13" s="4" t="s">
        <v>52</v>
      </c>
      <c r="B13" s="4" t="s">
        <v>55</v>
      </c>
    </row>
    <row r="14" ht="12.75">
      <c r="B14" s="2" t="s">
        <v>27</v>
      </c>
    </row>
    <row r="16" spans="1:2" ht="12.75">
      <c r="A16" s="4" t="s">
        <v>54</v>
      </c>
      <c r="B16" s="4" t="s">
        <v>55</v>
      </c>
    </row>
    <row r="17" ht="12.75">
      <c r="B17" s="2" t="s">
        <v>57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1.28125" style="26" customWidth="1"/>
    <col min="2" max="20" width="10.7109375" style="26" customWidth="1"/>
    <col min="21" max="16384" width="9.140625" style="26" customWidth="1"/>
  </cols>
  <sheetData>
    <row r="1" ht="12.75">
      <c r="A1" s="27" t="s">
        <v>26</v>
      </c>
    </row>
    <row r="2" ht="12.75">
      <c r="A2" s="27" t="s">
        <v>27</v>
      </c>
    </row>
    <row r="5" spans="1:20" s="9" customFormat="1" ht="15" customHeight="1">
      <c r="A5" s="7"/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>
        <v>2013</v>
      </c>
      <c r="O5" s="8">
        <v>2014</v>
      </c>
      <c r="P5" s="8">
        <v>2015</v>
      </c>
      <c r="Q5" s="8">
        <v>2016</v>
      </c>
      <c r="R5" s="8">
        <v>2017</v>
      </c>
      <c r="S5" s="8">
        <v>2018</v>
      </c>
      <c r="T5" s="8">
        <v>2019</v>
      </c>
    </row>
    <row r="6" spans="1:20" s="9" customFormat="1" ht="15" customHeight="1">
      <c r="A6" s="6" t="s">
        <v>3</v>
      </c>
      <c r="B6" s="10">
        <v>16818</v>
      </c>
      <c r="C6" s="10">
        <v>20054</v>
      </c>
      <c r="D6" s="10">
        <v>26682</v>
      </c>
      <c r="E6" s="10">
        <v>30697</v>
      </c>
      <c r="F6" s="10">
        <v>31941</v>
      </c>
      <c r="G6" s="10">
        <v>32237</v>
      </c>
      <c r="H6" s="10">
        <v>30145</v>
      </c>
      <c r="I6" s="10">
        <v>28728</v>
      </c>
      <c r="J6" s="10">
        <v>38843</v>
      </c>
      <c r="K6" s="10">
        <v>39514</v>
      </c>
      <c r="L6" s="10">
        <v>35276</v>
      </c>
      <c r="M6" s="10">
        <v>39951</v>
      </c>
      <c r="N6" s="10">
        <v>41441</v>
      </c>
      <c r="O6" s="10">
        <v>36352</v>
      </c>
      <c r="P6" s="10">
        <v>33077</v>
      </c>
      <c r="Q6" s="10">
        <v>28861</v>
      </c>
      <c r="R6" s="10">
        <v>24827</v>
      </c>
      <c r="S6" s="10">
        <v>22692</v>
      </c>
      <c r="T6" s="10">
        <v>23093</v>
      </c>
    </row>
    <row r="7" spans="1:20" s="9" customFormat="1" ht="15" customHeight="1">
      <c r="A7" s="6" t="s">
        <v>10</v>
      </c>
      <c r="B7" s="10">
        <v>7132</v>
      </c>
      <c r="C7" s="10">
        <v>8279</v>
      </c>
      <c r="D7" s="10">
        <v>8647</v>
      </c>
      <c r="E7" s="10">
        <v>8588</v>
      </c>
      <c r="F7" s="10">
        <v>9484</v>
      </c>
      <c r="G7" s="10">
        <v>8828</v>
      </c>
      <c r="H7" s="10">
        <v>8378</v>
      </c>
      <c r="I7" s="10">
        <v>7936</v>
      </c>
      <c r="J7" s="10">
        <v>8673</v>
      </c>
      <c r="K7" s="10">
        <v>9224</v>
      </c>
      <c r="L7" s="10">
        <v>7987</v>
      </c>
      <c r="M7" s="10">
        <v>8868</v>
      </c>
      <c r="N7" s="10">
        <v>9155</v>
      </c>
      <c r="O7" s="10">
        <v>8392</v>
      </c>
      <c r="P7" s="10">
        <v>8145</v>
      </c>
      <c r="Q7" s="10">
        <v>7402</v>
      </c>
      <c r="R7" s="10">
        <v>6236</v>
      </c>
      <c r="S7" s="10">
        <v>5593</v>
      </c>
      <c r="T7" s="10">
        <v>5562</v>
      </c>
    </row>
    <row r="8" spans="1:20" s="9" customFormat="1" ht="15" customHeight="1">
      <c r="A8" s="6" t="s">
        <v>0</v>
      </c>
      <c r="B8" s="10">
        <v>26126</v>
      </c>
      <c r="C8" s="10">
        <v>26662</v>
      </c>
      <c r="D8" s="10">
        <v>39131</v>
      </c>
      <c r="E8" s="10">
        <v>45739</v>
      </c>
      <c r="F8" s="10">
        <v>50567</v>
      </c>
      <c r="G8" s="10">
        <v>50260</v>
      </c>
      <c r="H8" s="10">
        <v>46094</v>
      </c>
      <c r="I8" s="10">
        <v>44116</v>
      </c>
      <c r="J8" s="10">
        <v>53357</v>
      </c>
      <c r="K8" s="10">
        <v>56419</v>
      </c>
      <c r="L8" s="10">
        <v>52620</v>
      </c>
      <c r="M8" s="10">
        <v>58035</v>
      </c>
      <c r="N8" s="10">
        <v>56922</v>
      </c>
      <c r="O8" s="10">
        <v>48146</v>
      </c>
      <c r="P8" s="10">
        <v>42324</v>
      </c>
      <c r="Q8" s="10">
        <v>35088</v>
      </c>
      <c r="R8" s="10">
        <v>30239</v>
      </c>
      <c r="S8" s="10">
        <v>29209</v>
      </c>
      <c r="T8" s="10">
        <v>29265</v>
      </c>
    </row>
    <row r="9" spans="1:20" s="9" customFormat="1" ht="15" customHeight="1">
      <c r="A9" s="6" t="s">
        <v>23</v>
      </c>
      <c r="B9" s="10">
        <v>3112</v>
      </c>
      <c r="C9" s="10">
        <v>3189</v>
      </c>
      <c r="D9" s="10">
        <v>3930</v>
      </c>
      <c r="E9" s="10">
        <v>4143</v>
      </c>
      <c r="F9" s="10">
        <v>4089</v>
      </c>
      <c r="G9" s="10">
        <v>4021</v>
      </c>
      <c r="H9" s="10">
        <v>4067</v>
      </c>
      <c r="I9" s="10">
        <v>3974</v>
      </c>
      <c r="J9" s="10">
        <v>4082</v>
      </c>
      <c r="K9" s="10">
        <v>4253</v>
      </c>
      <c r="L9" s="10">
        <v>4135</v>
      </c>
      <c r="M9" s="10">
        <v>5082</v>
      </c>
      <c r="N9" s="10">
        <v>5447</v>
      </c>
      <c r="O9" s="10">
        <v>5153</v>
      </c>
      <c r="P9" s="10">
        <v>4870</v>
      </c>
      <c r="Q9" s="10">
        <v>4170</v>
      </c>
      <c r="R9" s="10">
        <v>3722</v>
      </c>
      <c r="S9" s="10">
        <v>3160</v>
      </c>
      <c r="T9" s="10">
        <v>2837</v>
      </c>
    </row>
    <row r="10" spans="1:20" s="9" customFormat="1" ht="15" customHeight="1">
      <c r="A10" s="6" t="s">
        <v>4</v>
      </c>
      <c r="B10" s="10">
        <v>5208</v>
      </c>
      <c r="C10" s="10">
        <v>6468</v>
      </c>
      <c r="D10" s="10">
        <v>8351</v>
      </c>
      <c r="E10" s="10">
        <v>9024</v>
      </c>
      <c r="F10" s="10">
        <v>8860</v>
      </c>
      <c r="G10" s="10">
        <v>8524</v>
      </c>
      <c r="H10" s="10">
        <v>8101</v>
      </c>
      <c r="I10" s="10">
        <v>7862</v>
      </c>
      <c r="J10" s="10">
        <v>9339</v>
      </c>
      <c r="K10" s="10">
        <v>9469</v>
      </c>
      <c r="L10" s="10">
        <v>8288</v>
      </c>
      <c r="M10" s="10">
        <v>9745</v>
      </c>
      <c r="N10" s="10">
        <v>10456</v>
      </c>
      <c r="O10" s="10">
        <v>9213</v>
      </c>
      <c r="P10" s="10">
        <v>7941</v>
      </c>
      <c r="Q10" s="10">
        <v>6910</v>
      </c>
      <c r="R10" s="10">
        <v>6027</v>
      </c>
      <c r="S10" s="10">
        <v>5138</v>
      </c>
      <c r="T10" s="10">
        <v>4829</v>
      </c>
    </row>
    <row r="11" spans="1:20" s="9" customFormat="1" ht="15" customHeight="1">
      <c r="A11" s="6" t="s">
        <v>5</v>
      </c>
      <c r="B11" s="10">
        <v>9249</v>
      </c>
      <c r="C11" s="10">
        <v>10641</v>
      </c>
      <c r="D11" s="10">
        <v>12980</v>
      </c>
      <c r="E11" s="10">
        <v>14642</v>
      </c>
      <c r="F11" s="10">
        <v>14579</v>
      </c>
      <c r="G11" s="10">
        <v>15274</v>
      </c>
      <c r="H11" s="10">
        <v>15007</v>
      </c>
      <c r="I11" s="10">
        <v>14943</v>
      </c>
      <c r="J11" s="10">
        <v>17620</v>
      </c>
      <c r="K11" s="10">
        <v>17981</v>
      </c>
      <c r="L11" s="10">
        <v>17307</v>
      </c>
      <c r="M11" s="10">
        <v>20780</v>
      </c>
      <c r="N11" s="10">
        <v>21979</v>
      </c>
      <c r="O11" s="10">
        <v>19603</v>
      </c>
      <c r="P11" s="10">
        <v>17772</v>
      </c>
      <c r="Q11" s="10">
        <v>15868</v>
      </c>
      <c r="R11" s="10">
        <v>13896</v>
      </c>
      <c r="S11" s="10">
        <v>12178</v>
      </c>
      <c r="T11" s="10">
        <v>11380</v>
      </c>
    </row>
    <row r="12" spans="1:20" s="9" customFormat="1" ht="15" customHeight="1">
      <c r="A12" s="6" t="s">
        <v>12</v>
      </c>
      <c r="B12" s="10">
        <v>7167</v>
      </c>
      <c r="C12" s="10">
        <v>6868</v>
      </c>
      <c r="D12" s="10">
        <v>8409</v>
      </c>
      <c r="E12" s="10">
        <v>8686</v>
      </c>
      <c r="F12" s="10">
        <v>9164</v>
      </c>
      <c r="G12" s="10">
        <v>8943</v>
      </c>
      <c r="H12" s="10">
        <v>8633</v>
      </c>
      <c r="I12" s="10">
        <v>8497</v>
      </c>
      <c r="J12" s="10">
        <v>9215</v>
      </c>
      <c r="K12" s="10">
        <v>9303</v>
      </c>
      <c r="L12" s="10">
        <v>8023</v>
      </c>
      <c r="M12" s="10">
        <v>9605</v>
      </c>
      <c r="N12" s="10">
        <v>10045</v>
      </c>
      <c r="O12" s="10">
        <v>9198</v>
      </c>
      <c r="P12" s="10">
        <v>8512</v>
      </c>
      <c r="Q12" s="10">
        <v>7398</v>
      </c>
      <c r="R12" s="10">
        <v>6280</v>
      </c>
      <c r="S12" s="10">
        <v>5233</v>
      </c>
      <c r="T12" s="10">
        <v>4798</v>
      </c>
    </row>
    <row r="13" spans="1:20" s="9" customFormat="1" ht="15" customHeight="1">
      <c r="A13" s="6" t="s">
        <v>40</v>
      </c>
      <c r="B13" s="10">
        <v>13203</v>
      </c>
      <c r="C13" s="10">
        <v>14499</v>
      </c>
      <c r="D13" s="10">
        <v>17552</v>
      </c>
      <c r="E13" s="10">
        <v>19426</v>
      </c>
      <c r="F13" s="10">
        <v>19812</v>
      </c>
      <c r="G13" s="10">
        <v>21153</v>
      </c>
      <c r="H13" s="10">
        <v>21115</v>
      </c>
      <c r="I13" s="10">
        <v>22672</v>
      </c>
      <c r="J13" s="10">
        <v>29352</v>
      </c>
      <c r="K13" s="10">
        <v>33942</v>
      </c>
      <c r="L13" s="10">
        <v>32901</v>
      </c>
      <c r="M13" s="10">
        <v>38255</v>
      </c>
      <c r="N13" s="10">
        <v>38759</v>
      </c>
      <c r="O13" s="10">
        <v>35573</v>
      </c>
      <c r="P13" s="10">
        <v>33220</v>
      </c>
      <c r="Q13" s="10">
        <v>30380</v>
      </c>
      <c r="R13" s="10">
        <v>27383</v>
      </c>
      <c r="S13" s="10">
        <v>25463</v>
      </c>
      <c r="T13" s="10">
        <v>26129</v>
      </c>
    </row>
    <row r="14" spans="1:20" s="9" customFormat="1" ht="15" customHeight="1">
      <c r="A14" s="6" t="s">
        <v>6</v>
      </c>
      <c r="B14" s="10">
        <v>3731</v>
      </c>
      <c r="C14" s="10">
        <v>4539</v>
      </c>
      <c r="D14" s="10">
        <v>5445</v>
      </c>
      <c r="E14" s="10">
        <v>6043</v>
      </c>
      <c r="F14" s="10">
        <v>6506</v>
      </c>
      <c r="G14" s="10">
        <v>7116</v>
      </c>
      <c r="H14" s="10">
        <v>6893</v>
      </c>
      <c r="I14" s="10">
        <v>6809</v>
      </c>
      <c r="J14" s="10">
        <v>6839</v>
      </c>
      <c r="K14" s="10">
        <v>7094</v>
      </c>
      <c r="L14" s="10">
        <v>6618</v>
      </c>
      <c r="M14" s="10">
        <v>7092</v>
      </c>
      <c r="N14" s="10">
        <v>7198</v>
      </c>
      <c r="O14" s="10">
        <v>6514</v>
      </c>
      <c r="P14" s="10">
        <v>6069</v>
      </c>
      <c r="Q14" s="10">
        <v>4990</v>
      </c>
      <c r="R14" s="10">
        <v>4080</v>
      </c>
      <c r="S14" s="10">
        <v>3478</v>
      </c>
      <c r="T14" s="10">
        <v>3263</v>
      </c>
    </row>
    <row r="15" spans="1:20" s="9" customFormat="1" ht="15" customHeight="1">
      <c r="A15" s="6" t="s">
        <v>7</v>
      </c>
      <c r="B15" s="10">
        <v>10340</v>
      </c>
      <c r="C15" s="10">
        <v>10966</v>
      </c>
      <c r="D15" s="10">
        <v>14564</v>
      </c>
      <c r="E15" s="10">
        <v>16602</v>
      </c>
      <c r="F15" s="10">
        <v>18990</v>
      </c>
      <c r="G15" s="10">
        <v>19879</v>
      </c>
      <c r="H15" s="10">
        <v>19182</v>
      </c>
      <c r="I15" s="10">
        <v>19426</v>
      </c>
      <c r="J15" s="10">
        <v>23156</v>
      </c>
      <c r="K15" s="10">
        <v>24034</v>
      </c>
      <c r="L15" s="10">
        <v>23494</v>
      </c>
      <c r="M15" s="10">
        <v>27224</v>
      </c>
      <c r="N15" s="10">
        <v>27755</v>
      </c>
      <c r="O15" s="10">
        <v>23384</v>
      </c>
      <c r="P15" s="10">
        <v>20483</v>
      </c>
      <c r="Q15" s="10">
        <v>17529</v>
      </c>
      <c r="R15" s="10">
        <v>15189</v>
      </c>
      <c r="S15" s="10">
        <v>13605</v>
      </c>
      <c r="T15" s="10">
        <v>13117</v>
      </c>
    </row>
    <row r="16" spans="1:20" s="9" customFormat="1" ht="15" customHeight="1">
      <c r="A16" s="6" t="s">
        <v>9</v>
      </c>
      <c r="B16" s="10">
        <v>70828</v>
      </c>
      <c r="C16" s="10">
        <v>77436</v>
      </c>
      <c r="D16" s="10">
        <v>102310</v>
      </c>
      <c r="E16" s="10">
        <v>108335</v>
      </c>
      <c r="F16" s="10">
        <v>112401</v>
      </c>
      <c r="G16" s="10">
        <v>111485</v>
      </c>
      <c r="H16" s="10">
        <v>98523</v>
      </c>
      <c r="I16" s="10">
        <v>86603</v>
      </c>
      <c r="J16" s="10">
        <v>101664</v>
      </c>
      <c r="K16" s="10">
        <v>106992</v>
      </c>
      <c r="L16" s="10">
        <v>104744</v>
      </c>
      <c r="M16" s="10">
        <v>123120</v>
      </c>
      <c r="N16" s="10">
        <v>128746</v>
      </c>
      <c r="O16" s="10">
        <v>115456</v>
      </c>
      <c r="P16" s="10">
        <v>102138</v>
      </c>
      <c r="Q16" s="10">
        <v>90681</v>
      </c>
      <c r="R16" s="10">
        <v>79264</v>
      </c>
      <c r="S16" s="10">
        <v>70624</v>
      </c>
      <c r="T16" s="10">
        <v>66210</v>
      </c>
    </row>
    <row r="17" spans="1:20" s="9" customFormat="1" ht="15" customHeight="1">
      <c r="A17" s="6" t="s">
        <v>11</v>
      </c>
      <c r="B17" s="10">
        <v>5764</v>
      </c>
      <c r="C17" s="10">
        <v>6228</v>
      </c>
      <c r="D17" s="10">
        <v>6918</v>
      </c>
      <c r="E17" s="10">
        <v>7669</v>
      </c>
      <c r="F17" s="10">
        <v>7706</v>
      </c>
      <c r="G17" s="10">
        <v>7524</v>
      </c>
      <c r="H17" s="10">
        <v>6940</v>
      </c>
      <c r="I17" s="10">
        <v>6264</v>
      </c>
      <c r="J17" s="10">
        <v>6944</v>
      </c>
      <c r="K17" s="10">
        <v>7368</v>
      </c>
      <c r="L17" s="10">
        <v>6603</v>
      </c>
      <c r="M17" s="10">
        <v>6973</v>
      </c>
      <c r="N17" s="10">
        <v>7037</v>
      </c>
      <c r="O17" s="10">
        <v>6567</v>
      </c>
      <c r="P17" s="10">
        <v>6364</v>
      </c>
      <c r="Q17" s="10">
        <v>5406</v>
      </c>
      <c r="R17" s="10">
        <v>4742</v>
      </c>
      <c r="S17" s="10">
        <v>4245</v>
      </c>
      <c r="T17" s="10">
        <v>3987</v>
      </c>
    </row>
    <row r="18" spans="1:20" s="9" customFormat="1" ht="15" customHeight="1">
      <c r="A18" s="6" t="s">
        <v>1</v>
      </c>
      <c r="B18" s="10">
        <v>64139</v>
      </c>
      <c r="C18" s="10">
        <v>70772</v>
      </c>
      <c r="D18" s="10">
        <v>95374</v>
      </c>
      <c r="E18" s="10">
        <v>115143</v>
      </c>
      <c r="F18" s="10">
        <v>119300</v>
      </c>
      <c r="G18" s="10">
        <v>115871</v>
      </c>
      <c r="H18" s="10">
        <v>105998</v>
      </c>
      <c r="I18" s="10">
        <v>99116</v>
      </c>
      <c r="J18" s="10">
        <v>116166</v>
      </c>
      <c r="K18" s="10">
        <v>123501</v>
      </c>
      <c r="L18" s="10">
        <v>117599</v>
      </c>
      <c r="M18" s="10">
        <v>133674</v>
      </c>
      <c r="N18" s="10">
        <v>135150</v>
      </c>
      <c r="O18" s="10">
        <v>119742</v>
      </c>
      <c r="P18" s="10">
        <v>106538</v>
      </c>
      <c r="Q18" s="10">
        <v>93487</v>
      </c>
      <c r="R18" s="10">
        <v>81605</v>
      </c>
      <c r="S18" s="10">
        <v>75010</v>
      </c>
      <c r="T18" s="10">
        <v>72467</v>
      </c>
    </row>
    <row r="19" spans="1:20" s="9" customFormat="1" ht="15" customHeight="1">
      <c r="A19" s="6" t="s">
        <v>14</v>
      </c>
      <c r="B19" s="10">
        <v>13596</v>
      </c>
      <c r="C19" s="10">
        <v>12790</v>
      </c>
      <c r="D19" s="10">
        <v>17317</v>
      </c>
      <c r="E19" s="10">
        <v>18593</v>
      </c>
      <c r="F19" s="10">
        <v>19038</v>
      </c>
      <c r="G19" s="10">
        <v>19554</v>
      </c>
      <c r="H19" s="10">
        <v>19727</v>
      </c>
      <c r="I19" s="10">
        <v>19844</v>
      </c>
      <c r="J19" s="10">
        <v>23547</v>
      </c>
      <c r="K19" s="10">
        <v>24962</v>
      </c>
      <c r="L19" s="10">
        <v>24270</v>
      </c>
      <c r="M19" s="10">
        <v>28081</v>
      </c>
      <c r="N19" s="10">
        <v>28894</v>
      </c>
      <c r="O19" s="10">
        <v>25008</v>
      </c>
      <c r="P19" s="10">
        <v>22322</v>
      </c>
      <c r="Q19" s="10">
        <v>19707</v>
      </c>
      <c r="R19" s="10">
        <v>17010</v>
      </c>
      <c r="S19" s="10">
        <v>14876</v>
      </c>
      <c r="T19" s="10">
        <v>13826</v>
      </c>
    </row>
    <row r="20" spans="1:20" s="9" customFormat="1" ht="15" customHeight="1">
      <c r="A20" s="6" t="s">
        <v>13</v>
      </c>
      <c r="B20" s="10">
        <v>22443</v>
      </c>
      <c r="C20" s="10">
        <v>24876</v>
      </c>
      <c r="D20" s="10">
        <v>31297</v>
      </c>
      <c r="E20" s="10">
        <v>32740</v>
      </c>
      <c r="F20" s="10">
        <v>30994</v>
      </c>
      <c r="G20" s="10">
        <v>31859</v>
      </c>
      <c r="H20" s="10">
        <v>32811</v>
      </c>
      <c r="I20" s="10">
        <v>34778</v>
      </c>
      <c r="J20" s="10">
        <v>44560</v>
      </c>
      <c r="K20" s="10">
        <v>48473</v>
      </c>
      <c r="L20" s="10">
        <v>45696</v>
      </c>
      <c r="M20" s="10">
        <v>55080</v>
      </c>
      <c r="N20" s="10">
        <v>56848</v>
      </c>
      <c r="O20" s="10">
        <v>51398</v>
      </c>
      <c r="P20" s="10">
        <v>45407</v>
      </c>
      <c r="Q20" s="10">
        <v>41004</v>
      </c>
      <c r="R20" s="10">
        <v>35971</v>
      </c>
      <c r="S20" s="10">
        <v>32232</v>
      </c>
      <c r="T20" s="10">
        <v>30816</v>
      </c>
    </row>
    <row r="21" spans="1:20" s="9" customFormat="1" ht="15" customHeight="1">
      <c r="A21" s="6" t="s">
        <v>41</v>
      </c>
      <c r="B21" s="10">
        <v>5420</v>
      </c>
      <c r="C21" s="10">
        <v>6264</v>
      </c>
      <c r="D21" s="10">
        <v>7409</v>
      </c>
      <c r="E21" s="10">
        <v>8442</v>
      </c>
      <c r="F21" s="10">
        <v>8530</v>
      </c>
      <c r="G21" s="10">
        <v>8188</v>
      </c>
      <c r="H21" s="10">
        <v>7442</v>
      </c>
      <c r="I21" s="10">
        <v>7428</v>
      </c>
      <c r="J21" s="10">
        <v>10064</v>
      </c>
      <c r="K21" s="10">
        <v>10911</v>
      </c>
      <c r="L21" s="10">
        <v>10129</v>
      </c>
      <c r="M21" s="10">
        <v>11173</v>
      </c>
      <c r="N21" s="10">
        <v>11223</v>
      </c>
      <c r="O21" s="10">
        <v>10405</v>
      </c>
      <c r="P21" s="10">
        <v>9543</v>
      </c>
      <c r="Q21" s="10">
        <v>8060</v>
      </c>
      <c r="R21" s="10">
        <v>6932</v>
      </c>
      <c r="S21" s="10">
        <v>5917</v>
      </c>
      <c r="T21" s="10">
        <v>5696</v>
      </c>
    </row>
    <row r="22" spans="1:20" s="9" customFormat="1" ht="15" customHeight="1">
      <c r="A22" s="6" t="s">
        <v>2</v>
      </c>
      <c r="B22" s="10">
        <v>4097</v>
      </c>
      <c r="C22" s="10">
        <v>4770</v>
      </c>
      <c r="D22" s="10">
        <v>6187</v>
      </c>
      <c r="E22" s="10">
        <v>6816</v>
      </c>
      <c r="F22" s="10">
        <v>7027</v>
      </c>
      <c r="G22" s="10">
        <v>7462</v>
      </c>
      <c r="H22" s="10">
        <v>7698</v>
      </c>
      <c r="I22" s="10">
        <v>7531</v>
      </c>
      <c r="J22" s="10">
        <v>7965</v>
      </c>
      <c r="K22" s="10">
        <v>8380</v>
      </c>
      <c r="L22" s="10">
        <v>7823</v>
      </c>
      <c r="M22" s="10">
        <v>8707</v>
      </c>
      <c r="N22" s="10">
        <v>8997</v>
      </c>
      <c r="O22" s="10">
        <v>8170</v>
      </c>
      <c r="P22" s="10">
        <v>7556</v>
      </c>
      <c r="Q22" s="10">
        <v>6764</v>
      </c>
      <c r="R22" s="10">
        <v>5927</v>
      </c>
      <c r="S22" s="10">
        <v>5365</v>
      </c>
      <c r="T22" s="10">
        <v>4987</v>
      </c>
    </row>
    <row r="23" spans="1:20" s="9" customFormat="1" ht="15" customHeight="1">
      <c r="A23" s="6" t="s">
        <v>8</v>
      </c>
      <c r="B23" s="10">
        <v>8895</v>
      </c>
      <c r="C23" s="10">
        <v>10831</v>
      </c>
      <c r="D23" s="10">
        <v>12409</v>
      </c>
      <c r="E23" s="10">
        <v>14283</v>
      </c>
      <c r="F23" s="10">
        <v>15250</v>
      </c>
      <c r="G23" s="10">
        <v>15585</v>
      </c>
      <c r="H23" s="10">
        <v>15455</v>
      </c>
      <c r="I23" s="10">
        <v>15525</v>
      </c>
      <c r="J23" s="10">
        <v>18038</v>
      </c>
      <c r="K23" s="10">
        <v>18754</v>
      </c>
      <c r="L23" s="10">
        <v>17671</v>
      </c>
      <c r="M23" s="10">
        <v>19753</v>
      </c>
      <c r="N23" s="10">
        <v>20252</v>
      </c>
      <c r="O23" s="10">
        <v>18605</v>
      </c>
      <c r="P23" s="10">
        <v>17158</v>
      </c>
      <c r="Q23" s="10">
        <v>14951</v>
      </c>
      <c r="R23" s="10">
        <v>12826</v>
      </c>
      <c r="S23" s="10">
        <v>11082</v>
      </c>
      <c r="T23" s="10">
        <v>10516</v>
      </c>
    </row>
    <row r="24" spans="1:20" s="9" customFormat="1" ht="15" customHeight="1">
      <c r="A24" s="6" t="s">
        <v>42</v>
      </c>
      <c r="B24" s="10">
        <v>4178</v>
      </c>
      <c r="C24" s="10">
        <v>4284</v>
      </c>
      <c r="D24" s="10">
        <v>5830</v>
      </c>
      <c r="E24" s="10">
        <v>5575</v>
      </c>
      <c r="F24" s="10">
        <v>5794</v>
      </c>
      <c r="G24" s="10">
        <v>5905</v>
      </c>
      <c r="H24" s="10">
        <v>6037</v>
      </c>
      <c r="I24" s="10">
        <v>5960</v>
      </c>
      <c r="J24" s="10">
        <v>7160</v>
      </c>
      <c r="K24" s="10">
        <v>8719</v>
      </c>
      <c r="L24" s="10">
        <v>8952</v>
      </c>
      <c r="M24" s="10">
        <v>13269</v>
      </c>
      <c r="N24" s="10">
        <v>14164</v>
      </c>
      <c r="O24" s="10">
        <v>14973</v>
      </c>
      <c r="P24" s="10">
        <v>13208</v>
      </c>
      <c r="Q24" s="10">
        <v>12597</v>
      </c>
      <c r="R24" s="10">
        <v>12493</v>
      </c>
      <c r="S24" s="10">
        <v>12400</v>
      </c>
      <c r="T24" s="10">
        <v>10775</v>
      </c>
    </row>
    <row r="25" spans="1:20" s="9" customFormat="1" ht="15" customHeight="1">
      <c r="A25" s="6" t="s">
        <v>43</v>
      </c>
      <c r="B25" s="10">
        <v>4171</v>
      </c>
      <c r="C25" s="10">
        <v>4394</v>
      </c>
      <c r="D25" s="10">
        <v>5190</v>
      </c>
      <c r="E25" s="10">
        <v>6258</v>
      </c>
      <c r="F25" s="10">
        <v>7306</v>
      </c>
      <c r="G25" s="10">
        <v>8349</v>
      </c>
      <c r="H25" s="10">
        <v>9509</v>
      </c>
      <c r="I25" s="10">
        <v>10206</v>
      </c>
      <c r="J25" s="10">
        <v>13287</v>
      </c>
      <c r="K25" s="10">
        <v>14788</v>
      </c>
      <c r="L25" s="10">
        <v>14389</v>
      </c>
      <c r="M25" s="10">
        <v>16960</v>
      </c>
      <c r="N25" s="10">
        <v>17300</v>
      </c>
      <c r="O25" s="10">
        <v>15610</v>
      </c>
      <c r="P25" s="10">
        <v>14653</v>
      </c>
      <c r="Q25" s="10">
        <v>13447</v>
      </c>
      <c r="R25" s="10">
        <v>12081</v>
      </c>
      <c r="S25" s="10">
        <v>10843</v>
      </c>
      <c r="T25" s="10">
        <v>9676</v>
      </c>
    </row>
    <row r="26" spans="1:20" s="9" customFormat="1" ht="15" customHeight="1">
      <c r="A26" s="11" t="s">
        <v>15</v>
      </c>
      <c r="B26" s="12">
        <v>304861</v>
      </c>
      <c r="C26" s="12">
        <v>333795</v>
      </c>
      <c r="D26" s="12">
        <v>433831</v>
      </c>
      <c r="E26" s="12">
        <v>484646</v>
      </c>
      <c r="F26" s="12">
        <v>506311</v>
      </c>
      <c r="G26" s="12">
        <v>506472</v>
      </c>
      <c r="H26" s="12">
        <v>474757</v>
      </c>
      <c r="I26" s="12">
        <v>454525</v>
      </c>
      <c r="J26" s="12">
        <v>547450</v>
      </c>
      <c r="K26" s="12">
        <v>582608</v>
      </c>
      <c r="L26" s="12">
        <v>553214</v>
      </c>
      <c r="M26" s="12">
        <v>638317</v>
      </c>
      <c r="N26" s="12">
        <v>654933</v>
      </c>
      <c r="O26" s="12">
        <v>583523</v>
      </c>
      <c r="P26" s="12">
        <v>524791</v>
      </c>
      <c r="Q26" s="12">
        <v>463121</v>
      </c>
      <c r="R26" s="12">
        <v>405795</v>
      </c>
      <c r="S26" s="18">
        <v>367519</v>
      </c>
      <c r="T26" s="18">
        <v>352415</v>
      </c>
    </row>
    <row r="27" ht="12.75">
      <c r="A27" s="13" t="s">
        <v>24</v>
      </c>
    </row>
    <row r="28" ht="12.75">
      <c r="A28" s="9" t="s">
        <v>70</v>
      </c>
    </row>
    <row r="29" spans="1:163" ht="12.75">
      <c r="A29" s="9" t="s">
        <v>73</v>
      </c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3"/>
      <c r="FE29" s="33"/>
      <c r="FF29" s="33"/>
      <c r="FG29" s="33"/>
    </row>
    <row r="30" ht="12.75">
      <c r="A30" s="9" t="s">
        <v>44</v>
      </c>
    </row>
    <row r="31" ht="12.75">
      <c r="A31" s="5" t="s">
        <v>45</v>
      </c>
    </row>
    <row r="32" ht="12.75">
      <c r="A32" s="2" t="s">
        <v>74</v>
      </c>
    </row>
    <row r="33" ht="14.25" customHeight="1">
      <c r="A33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5" r:id="rId1"/>
  <headerFooter alignWithMargins="0">
    <oddFooter>&amp;L&amp;"Arial,Negrito itálico"&amp;8II, IP - Instituto de Informática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8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62.8515625" style="26" customWidth="1"/>
    <col min="2" max="20" width="10.7109375" style="26" customWidth="1"/>
    <col min="21" max="16384" width="9.140625" style="26" customWidth="1"/>
  </cols>
  <sheetData>
    <row r="1" ht="15" customHeight="1">
      <c r="A1" s="27" t="s">
        <v>26</v>
      </c>
    </row>
    <row r="2" ht="15" customHeight="1">
      <c r="A2" s="27" t="s">
        <v>46</v>
      </c>
    </row>
    <row r="5" spans="1:20" s="9" customFormat="1" ht="15" customHeight="1">
      <c r="A5" s="7"/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>
        <v>2013</v>
      </c>
      <c r="O5" s="8">
        <v>2014</v>
      </c>
      <c r="P5" s="8">
        <v>2015</v>
      </c>
      <c r="Q5" s="8">
        <v>2016</v>
      </c>
      <c r="R5" s="8">
        <v>2017</v>
      </c>
      <c r="S5" s="8">
        <v>2018</v>
      </c>
      <c r="T5" s="8">
        <v>2019</v>
      </c>
    </row>
    <row r="6" spans="1:20" s="9" customFormat="1" ht="15" customHeight="1">
      <c r="A6" s="3" t="s">
        <v>19</v>
      </c>
      <c r="B6" s="10">
        <v>187341</v>
      </c>
      <c r="C6" s="10">
        <v>210442</v>
      </c>
      <c r="D6" s="10">
        <v>302408</v>
      </c>
      <c r="E6" s="10">
        <v>371630</v>
      </c>
      <c r="F6" s="10">
        <v>398016</v>
      </c>
      <c r="G6" s="10">
        <v>399966</v>
      </c>
      <c r="H6" s="10">
        <v>354093</v>
      </c>
      <c r="I6" s="10">
        <v>322561</v>
      </c>
      <c r="J6" s="10">
        <v>399946</v>
      </c>
      <c r="K6" s="10">
        <v>424966</v>
      </c>
      <c r="L6" s="10">
        <v>453413</v>
      </c>
      <c r="M6" s="10">
        <v>543615</v>
      </c>
      <c r="N6" s="10">
        <v>562998</v>
      </c>
      <c r="O6" s="10">
        <v>495043</v>
      </c>
      <c r="P6" s="10">
        <v>441354</v>
      </c>
      <c r="Q6" s="10">
        <v>383558</v>
      </c>
      <c r="R6" s="10">
        <v>337648</v>
      </c>
      <c r="S6" s="10">
        <v>312613</v>
      </c>
      <c r="T6" s="10">
        <v>308602</v>
      </c>
    </row>
    <row r="7" spans="1:20" s="9" customFormat="1" ht="15" customHeight="1">
      <c r="A7" s="3" t="s">
        <v>20</v>
      </c>
      <c r="B7" s="10">
        <v>100989</v>
      </c>
      <c r="C7" s="10">
        <v>104775</v>
      </c>
      <c r="D7" s="10">
        <v>111041</v>
      </c>
      <c r="E7" s="10">
        <v>85982</v>
      </c>
      <c r="F7" s="10">
        <v>72523</v>
      </c>
      <c r="G7" s="10">
        <v>67580</v>
      </c>
      <c r="H7" s="10">
        <v>83241</v>
      </c>
      <c r="I7" s="10">
        <v>98810</v>
      </c>
      <c r="J7" s="10">
        <v>116872</v>
      </c>
      <c r="K7" s="10">
        <v>108879</v>
      </c>
      <c r="L7" s="10">
        <v>69644</v>
      </c>
      <c r="M7" s="10">
        <v>62230</v>
      </c>
      <c r="N7" s="10">
        <v>47826</v>
      </c>
      <c r="O7" s="10">
        <v>37329</v>
      </c>
      <c r="P7" s="10">
        <v>33936</v>
      </c>
      <c r="Q7" s="10">
        <v>30774</v>
      </c>
      <c r="R7" s="10">
        <v>25266</v>
      </c>
      <c r="S7" s="10">
        <v>21244</v>
      </c>
      <c r="T7" s="10">
        <v>18440</v>
      </c>
    </row>
    <row r="8" spans="1:20" s="9" customFormat="1" ht="15" customHeight="1">
      <c r="A8" s="3" t="s">
        <v>21</v>
      </c>
      <c r="B8" s="10">
        <v>39520</v>
      </c>
      <c r="C8" s="10">
        <v>45026</v>
      </c>
      <c r="D8" s="10">
        <v>57440</v>
      </c>
      <c r="E8" s="10">
        <v>76590</v>
      </c>
      <c r="F8" s="10">
        <v>86972</v>
      </c>
      <c r="G8" s="10">
        <v>91062</v>
      </c>
      <c r="H8" s="10">
        <v>88909</v>
      </c>
      <c r="I8" s="10">
        <v>73689</v>
      </c>
      <c r="J8" s="10">
        <v>75562</v>
      </c>
      <c r="K8" s="10">
        <v>92734</v>
      </c>
      <c r="L8" s="10">
        <v>66908</v>
      </c>
      <c r="M8" s="10">
        <v>77905</v>
      </c>
      <c r="N8" s="10">
        <v>100617</v>
      </c>
      <c r="O8" s="10">
        <v>106415</v>
      </c>
      <c r="P8" s="10">
        <v>99167</v>
      </c>
      <c r="Q8" s="10">
        <v>83661</v>
      </c>
      <c r="R8" s="10">
        <v>63455</v>
      </c>
      <c r="S8" s="10">
        <v>49340</v>
      </c>
      <c r="T8" s="10">
        <v>44127</v>
      </c>
    </row>
    <row r="9" spans="1:20" s="9" customFormat="1" ht="15" customHeight="1">
      <c r="A9" s="3" t="s">
        <v>22</v>
      </c>
      <c r="B9" s="10">
        <v>993</v>
      </c>
      <c r="C9" s="10">
        <v>906</v>
      </c>
      <c r="D9" s="10">
        <v>802</v>
      </c>
      <c r="E9" s="10">
        <v>619</v>
      </c>
      <c r="F9" s="10">
        <v>488</v>
      </c>
      <c r="G9" s="10">
        <v>462</v>
      </c>
      <c r="H9" s="10">
        <v>418</v>
      </c>
      <c r="I9" s="10">
        <v>346</v>
      </c>
      <c r="J9" s="10">
        <v>198</v>
      </c>
      <c r="K9" s="10">
        <v>103</v>
      </c>
      <c r="L9" s="10">
        <v>68</v>
      </c>
      <c r="M9" s="10">
        <v>87</v>
      </c>
      <c r="N9" s="10">
        <v>88</v>
      </c>
      <c r="O9" s="10">
        <v>93</v>
      </c>
      <c r="P9" s="10">
        <v>82</v>
      </c>
      <c r="Q9" s="10">
        <v>101</v>
      </c>
      <c r="R9" s="10">
        <v>79</v>
      </c>
      <c r="S9" s="10">
        <v>60</v>
      </c>
      <c r="T9" s="10">
        <v>47</v>
      </c>
    </row>
    <row r="10" spans="1:20" s="9" customFormat="1" ht="15" customHeight="1">
      <c r="A10" s="3" t="s">
        <v>71</v>
      </c>
      <c r="B10" s="10" t="s">
        <v>72</v>
      </c>
      <c r="C10" s="10" t="s">
        <v>72</v>
      </c>
      <c r="D10" s="10" t="s">
        <v>72</v>
      </c>
      <c r="E10" s="10" t="s">
        <v>72</v>
      </c>
      <c r="F10" s="10" t="s">
        <v>72</v>
      </c>
      <c r="G10" s="10" t="s">
        <v>72</v>
      </c>
      <c r="H10" s="10" t="s">
        <v>72</v>
      </c>
      <c r="I10" s="10" t="s">
        <v>72</v>
      </c>
      <c r="J10" s="10" t="s">
        <v>72</v>
      </c>
      <c r="K10" s="10" t="s">
        <v>72</v>
      </c>
      <c r="L10" s="10" t="s">
        <v>72</v>
      </c>
      <c r="M10" s="10"/>
      <c r="N10" s="10"/>
      <c r="O10" s="10"/>
      <c r="P10" s="10"/>
      <c r="Q10" s="10">
        <v>3757</v>
      </c>
      <c r="R10" s="10">
        <v>8749</v>
      </c>
      <c r="S10" s="10">
        <v>10742</v>
      </c>
      <c r="T10" s="10">
        <v>5956</v>
      </c>
    </row>
    <row r="11" spans="1:20" s="9" customFormat="1" ht="15" customHeight="1">
      <c r="A11" s="11" t="s">
        <v>15</v>
      </c>
      <c r="B11" s="18">
        <v>304861</v>
      </c>
      <c r="C11" s="18">
        <v>333795</v>
      </c>
      <c r="D11" s="18">
        <v>433831</v>
      </c>
      <c r="E11" s="18">
        <v>484646</v>
      </c>
      <c r="F11" s="18">
        <v>506311</v>
      </c>
      <c r="G11" s="18">
        <v>506472</v>
      </c>
      <c r="H11" s="18">
        <v>474757</v>
      </c>
      <c r="I11" s="18">
        <v>454525</v>
      </c>
      <c r="J11" s="18">
        <v>547450</v>
      </c>
      <c r="K11" s="18">
        <v>582608</v>
      </c>
      <c r="L11" s="18">
        <v>553214</v>
      </c>
      <c r="M11" s="18">
        <v>638317</v>
      </c>
      <c r="N11" s="18">
        <v>654933</v>
      </c>
      <c r="O11" s="18">
        <v>583523</v>
      </c>
      <c r="P11" s="18">
        <v>524791</v>
      </c>
      <c r="Q11" s="18">
        <v>463121</v>
      </c>
      <c r="R11" s="18">
        <v>405795</v>
      </c>
      <c r="S11" s="18">
        <v>367519</v>
      </c>
      <c r="T11" s="18">
        <v>352415</v>
      </c>
    </row>
    <row r="12" ht="15" customHeight="1">
      <c r="A12" s="13" t="s">
        <v>24</v>
      </c>
    </row>
    <row r="13" ht="15" customHeight="1">
      <c r="A13" s="9" t="s">
        <v>70</v>
      </c>
    </row>
    <row r="14" spans="1:163" ht="12.75">
      <c r="A14" s="9" t="s">
        <v>73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3"/>
      <c r="FE14" s="33"/>
      <c r="FF14" s="33"/>
      <c r="FG14" s="33"/>
    </row>
    <row r="15" ht="15" customHeight="1">
      <c r="A15" s="9" t="s">
        <v>47</v>
      </c>
    </row>
    <row r="16" ht="15" customHeight="1">
      <c r="A16" s="5" t="s">
        <v>45</v>
      </c>
    </row>
    <row r="17" ht="15" customHeight="1">
      <c r="A17" s="2" t="s">
        <v>74</v>
      </c>
    </row>
    <row r="18" ht="15" customHeight="1">
      <c r="A18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7" r:id="rId1"/>
  <headerFooter alignWithMargins="0">
    <oddFooter>&amp;L&amp;"Arial,Negrito itálico"&amp;8II, IP - Instituto de Informática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2.8515625" style="28" customWidth="1"/>
    <col min="2" max="2" width="17.7109375" style="26" customWidth="1"/>
    <col min="3" max="21" width="10.7109375" style="26" customWidth="1"/>
    <col min="22" max="16384" width="9.140625" style="26" customWidth="1"/>
  </cols>
  <sheetData>
    <row r="1" ht="13.5" customHeight="1">
      <c r="A1" s="31" t="s">
        <v>26</v>
      </c>
    </row>
    <row r="2" ht="13.5" customHeight="1">
      <c r="A2" s="31" t="s">
        <v>53</v>
      </c>
    </row>
    <row r="5" spans="3:21" ht="13.5" customHeight="1">
      <c r="C5" s="15" t="s">
        <v>28</v>
      </c>
      <c r="D5" s="15" t="s">
        <v>29</v>
      </c>
      <c r="E5" s="15" t="s">
        <v>30</v>
      </c>
      <c r="F5" s="15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</row>
    <row r="6" spans="1:21" s="9" customFormat="1" ht="13.5" customHeight="1">
      <c r="A6" s="34" t="s">
        <v>16</v>
      </c>
      <c r="B6" s="16" t="s">
        <v>58</v>
      </c>
      <c r="C6" s="29">
        <v>2669</v>
      </c>
      <c r="D6" s="29">
        <v>2513</v>
      </c>
      <c r="E6" s="29">
        <v>3184</v>
      </c>
      <c r="F6" s="29">
        <v>2961</v>
      </c>
      <c r="G6" s="30">
        <v>1934</v>
      </c>
      <c r="H6" s="30">
        <v>1401</v>
      </c>
      <c r="I6" s="30">
        <v>1205</v>
      </c>
      <c r="J6" s="30">
        <v>1374</v>
      </c>
      <c r="K6" s="30">
        <v>1359</v>
      </c>
      <c r="L6" s="30">
        <v>861</v>
      </c>
      <c r="M6" s="30">
        <v>404</v>
      </c>
      <c r="N6" s="30">
        <v>400</v>
      </c>
      <c r="O6" s="30">
        <v>222</v>
      </c>
      <c r="P6" s="30">
        <v>157</v>
      </c>
      <c r="Q6" s="30">
        <v>159</v>
      </c>
      <c r="R6" s="30">
        <v>125</v>
      </c>
      <c r="S6" s="30">
        <v>104</v>
      </c>
      <c r="T6" s="30">
        <v>121</v>
      </c>
      <c r="U6" s="30">
        <v>100</v>
      </c>
    </row>
    <row r="7" spans="1:21" s="9" customFormat="1" ht="13.5" customHeight="1">
      <c r="A7" s="34"/>
      <c r="B7" s="16" t="s">
        <v>59</v>
      </c>
      <c r="C7" s="29">
        <v>21158</v>
      </c>
      <c r="D7" s="29">
        <v>22066</v>
      </c>
      <c r="E7" s="29">
        <v>28172</v>
      </c>
      <c r="F7" s="29">
        <v>29187</v>
      </c>
      <c r="G7" s="30">
        <v>26830</v>
      </c>
      <c r="H7" s="30">
        <v>23310</v>
      </c>
      <c r="I7" s="30">
        <v>20246</v>
      </c>
      <c r="J7" s="30">
        <v>19008</v>
      </c>
      <c r="K7" s="30">
        <v>22542</v>
      </c>
      <c r="L7" s="30">
        <v>20909</v>
      </c>
      <c r="M7" s="30">
        <v>15970</v>
      </c>
      <c r="N7" s="30">
        <v>17197</v>
      </c>
      <c r="O7" s="30">
        <v>15993</v>
      </c>
      <c r="P7" s="30">
        <v>13630</v>
      </c>
      <c r="Q7" s="30">
        <v>14582</v>
      </c>
      <c r="R7" s="30">
        <v>12527</v>
      </c>
      <c r="S7" s="30">
        <v>10285</v>
      </c>
      <c r="T7" s="30">
        <v>9910</v>
      </c>
      <c r="U7" s="30">
        <v>10175</v>
      </c>
    </row>
    <row r="8" spans="1:21" s="9" customFormat="1" ht="13.5" customHeight="1">
      <c r="A8" s="34"/>
      <c r="B8" s="16" t="s">
        <v>60</v>
      </c>
      <c r="C8" s="29">
        <v>28305</v>
      </c>
      <c r="D8" s="29">
        <f>19+32471</f>
        <v>32490</v>
      </c>
      <c r="E8" s="29">
        <f>78+43428</f>
        <v>43506</v>
      </c>
      <c r="F8" s="29">
        <f>6+45835</f>
        <v>45841</v>
      </c>
      <c r="G8" s="30">
        <v>45577</v>
      </c>
      <c r="H8" s="30">
        <v>43870</v>
      </c>
      <c r="I8" s="30">
        <v>38722</v>
      </c>
      <c r="J8" s="30">
        <v>34579</v>
      </c>
      <c r="K8" s="30">
        <v>39044</v>
      </c>
      <c r="L8" s="30">
        <v>39356</v>
      </c>
      <c r="M8" s="30">
        <v>34051</v>
      </c>
      <c r="N8" s="30">
        <v>37516</v>
      </c>
      <c r="O8" s="30">
        <v>35732</v>
      </c>
      <c r="P8" s="30">
        <v>30662</v>
      </c>
      <c r="Q8" s="30">
        <v>30782</v>
      </c>
      <c r="R8" s="30">
        <v>27168</v>
      </c>
      <c r="S8" s="30">
        <v>23831</v>
      </c>
      <c r="T8" s="30">
        <v>21664</v>
      </c>
      <c r="U8" s="30">
        <v>21303</v>
      </c>
    </row>
    <row r="9" spans="1:21" s="9" customFormat="1" ht="13.5" customHeight="1">
      <c r="A9" s="34"/>
      <c r="B9" s="16" t="s">
        <v>61</v>
      </c>
      <c r="C9" s="29">
        <v>23924</v>
      </c>
      <c r="D9" s="29">
        <v>26932</v>
      </c>
      <c r="E9" s="29">
        <v>35281</v>
      </c>
      <c r="F9" s="29">
        <v>39626</v>
      </c>
      <c r="G9" s="30">
        <v>41711</v>
      </c>
      <c r="H9" s="30">
        <v>42955</v>
      </c>
      <c r="I9" s="30">
        <v>41595</v>
      </c>
      <c r="J9" s="30">
        <v>39106</v>
      </c>
      <c r="K9" s="30">
        <v>43573</v>
      </c>
      <c r="L9" s="30">
        <v>46957</v>
      </c>
      <c r="M9" s="30">
        <v>44439</v>
      </c>
      <c r="N9" s="30">
        <v>50551</v>
      </c>
      <c r="O9" s="30">
        <v>50161</v>
      </c>
      <c r="P9" s="30">
        <v>40963</v>
      </c>
      <c r="Q9" s="30">
        <v>34278</v>
      </c>
      <c r="R9" s="30">
        <v>30091</v>
      </c>
      <c r="S9" s="30">
        <v>26492</v>
      </c>
      <c r="T9" s="30">
        <v>23845</v>
      </c>
      <c r="U9" s="30">
        <v>23063</v>
      </c>
    </row>
    <row r="10" spans="1:21" s="9" customFormat="1" ht="13.5" customHeight="1">
      <c r="A10" s="34"/>
      <c r="B10" s="16" t="s">
        <v>62</v>
      </c>
      <c r="C10" s="29">
        <v>21602</v>
      </c>
      <c r="D10" s="29">
        <v>23449</v>
      </c>
      <c r="E10" s="29">
        <v>29770</v>
      </c>
      <c r="F10" s="29">
        <v>33001</v>
      </c>
      <c r="G10" s="30">
        <v>34499</v>
      </c>
      <c r="H10" s="30">
        <v>35049</v>
      </c>
      <c r="I10" s="30">
        <v>34056</v>
      </c>
      <c r="J10" s="30">
        <v>32792</v>
      </c>
      <c r="K10" s="30">
        <v>37893</v>
      </c>
      <c r="L10" s="30">
        <v>42768</v>
      </c>
      <c r="M10" s="30">
        <v>41093</v>
      </c>
      <c r="N10" s="30">
        <v>48258</v>
      </c>
      <c r="O10" s="30">
        <v>51617</v>
      </c>
      <c r="P10" s="30">
        <v>45261</v>
      </c>
      <c r="Q10" s="30">
        <v>37540</v>
      </c>
      <c r="R10" s="30">
        <v>33358</v>
      </c>
      <c r="S10" s="30">
        <v>30764</v>
      </c>
      <c r="T10" s="30">
        <v>28164</v>
      </c>
      <c r="U10" s="30">
        <v>26497</v>
      </c>
    </row>
    <row r="11" spans="1:21" s="9" customFormat="1" ht="13.5" customHeight="1">
      <c r="A11" s="34"/>
      <c r="B11" s="16" t="s">
        <v>63</v>
      </c>
      <c r="C11" s="29">
        <v>18443</v>
      </c>
      <c r="D11" s="29">
        <v>20172</v>
      </c>
      <c r="E11" s="29">
        <v>24891</v>
      </c>
      <c r="F11" s="29">
        <v>28097</v>
      </c>
      <c r="G11" s="30">
        <v>29900</v>
      </c>
      <c r="H11" s="30">
        <v>30778</v>
      </c>
      <c r="I11" s="30">
        <v>29639</v>
      </c>
      <c r="J11" s="30">
        <v>28875</v>
      </c>
      <c r="K11" s="30">
        <v>32418</v>
      </c>
      <c r="L11" s="30">
        <v>35200</v>
      </c>
      <c r="M11" s="30">
        <v>33360</v>
      </c>
      <c r="N11" s="30">
        <v>38032</v>
      </c>
      <c r="O11" s="30">
        <v>40901</v>
      </c>
      <c r="P11" s="30">
        <v>37684</v>
      </c>
      <c r="Q11" s="30">
        <v>33766</v>
      </c>
      <c r="R11" s="30">
        <v>31308</v>
      </c>
      <c r="S11" s="30">
        <v>29682</v>
      </c>
      <c r="T11" s="30">
        <v>28250</v>
      </c>
      <c r="U11" s="30">
        <v>27880</v>
      </c>
    </row>
    <row r="12" spans="1:21" s="9" customFormat="1" ht="13.5" customHeight="1">
      <c r="A12" s="34"/>
      <c r="B12" s="16" t="s">
        <v>64</v>
      </c>
      <c r="C12" s="29">
        <v>17367</v>
      </c>
      <c r="D12" s="29">
        <v>18684</v>
      </c>
      <c r="E12" s="29">
        <v>22600</v>
      </c>
      <c r="F12" s="29">
        <v>25731</v>
      </c>
      <c r="G12" s="30">
        <v>27694</v>
      </c>
      <c r="H12" s="30">
        <v>28447</v>
      </c>
      <c r="I12" s="30">
        <v>28039</v>
      </c>
      <c r="J12" s="30">
        <v>27058</v>
      </c>
      <c r="K12" s="30">
        <v>30513</v>
      </c>
      <c r="L12" s="30">
        <v>33068</v>
      </c>
      <c r="M12" s="30">
        <v>31286</v>
      </c>
      <c r="N12" s="30">
        <v>34749</v>
      </c>
      <c r="O12" s="30">
        <v>36870</v>
      </c>
      <c r="P12" s="30">
        <v>34120</v>
      </c>
      <c r="Q12" s="30">
        <v>30555</v>
      </c>
      <c r="R12" s="30">
        <v>27130</v>
      </c>
      <c r="S12" s="30">
        <v>25214</v>
      </c>
      <c r="T12" s="30">
        <v>24325</v>
      </c>
      <c r="U12" s="30">
        <v>24357</v>
      </c>
    </row>
    <row r="13" spans="1:21" s="9" customFormat="1" ht="13.5" customHeight="1">
      <c r="A13" s="34"/>
      <c r="B13" s="16" t="s">
        <v>65</v>
      </c>
      <c r="C13" s="29">
        <v>17115</v>
      </c>
      <c r="D13" s="29">
        <v>19173</v>
      </c>
      <c r="E13" s="29">
        <v>22389</v>
      </c>
      <c r="F13" s="29">
        <v>25062</v>
      </c>
      <c r="G13" s="30">
        <v>27548</v>
      </c>
      <c r="H13" s="30">
        <v>28986</v>
      </c>
      <c r="I13" s="30">
        <v>28720</v>
      </c>
      <c r="J13" s="30">
        <v>28123</v>
      </c>
      <c r="K13" s="30">
        <v>30122</v>
      </c>
      <c r="L13" s="30">
        <v>31747</v>
      </c>
      <c r="M13" s="30">
        <v>29001</v>
      </c>
      <c r="N13" s="30">
        <v>31570</v>
      </c>
      <c r="O13" s="30">
        <v>33593</v>
      </c>
      <c r="P13" s="30">
        <v>32525</v>
      </c>
      <c r="Q13" s="30">
        <v>30247</v>
      </c>
      <c r="R13" s="30">
        <v>27115</v>
      </c>
      <c r="S13" s="30">
        <v>24122</v>
      </c>
      <c r="T13" s="30">
        <v>22380</v>
      </c>
      <c r="U13" s="30">
        <v>21439</v>
      </c>
    </row>
    <row r="14" spans="1:21" s="9" customFormat="1" ht="13.5" customHeight="1">
      <c r="A14" s="34"/>
      <c r="B14" s="16" t="s">
        <v>66</v>
      </c>
      <c r="C14" s="29">
        <v>16744</v>
      </c>
      <c r="D14" s="29">
        <v>18648</v>
      </c>
      <c r="E14" s="29">
        <v>22416</v>
      </c>
      <c r="F14" s="29">
        <v>25701</v>
      </c>
      <c r="G14" s="30">
        <v>28074</v>
      </c>
      <c r="H14" s="30">
        <v>29028</v>
      </c>
      <c r="I14" s="30">
        <v>27779</v>
      </c>
      <c r="J14" s="30">
        <v>26130</v>
      </c>
      <c r="K14" s="30">
        <v>27479</v>
      </c>
      <c r="L14" s="30">
        <v>28331</v>
      </c>
      <c r="M14" s="30">
        <v>26317</v>
      </c>
      <c r="N14" s="30">
        <v>28626</v>
      </c>
      <c r="O14" s="30">
        <v>29763</v>
      </c>
      <c r="P14" s="30">
        <v>29165</v>
      </c>
      <c r="Q14" s="30">
        <v>27459</v>
      </c>
      <c r="R14" s="30">
        <v>25512</v>
      </c>
      <c r="S14" s="30">
        <v>23541</v>
      </c>
      <c r="T14" s="30">
        <v>22482</v>
      </c>
      <c r="U14" s="30">
        <v>21936</v>
      </c>
    </row>
    <row r="15" spans="1:21" s="9" customFormat="1" ht="13.5" customHeight="1">
      <c r="A15" s="34"/>
      <c r="B15" s="16" t="s">
        <v>67</v>
      </c>
      <c r="C15" s="29">
        <v>11237</v>
      </c>
      <c r="D15" s="29">
        <v>11759</v>
      </c>
      <c r="E15" s="29">
        <v>13035</v>
      </c>
      <c r="F15" s="29">
        <v>14114</v>
      </c>
      <c r="G15" s="30">
        <v>15709</v>
      </c>
      <c r="H15" s="30">
        <v>16227</v>
      </c>
      <c r="I15" s="30">
        <v>15401</v>
      </c>
      <c r="J15" s="30">
        <v>15058</v>
      </c>
      <c r="K15" s="30">
        <v>15862</v>
      </c>
      <c r="L15" s="30">
        <v>16563</v>
      </c>
      <c r="M15" s="30">
        <v>15949</v>
      </c>
      <c r="N15" s="30">
        <v>17585</v>
      </c>
      <c r="O15" s="30">
        <v>17977</v>
      </c>
      <c r="P15" s="30">
        <v>18340</v>
      </c>
      <c r="Q15" s="30">
        <v>18214</v>
      </c>
      <c r="R15" s="30">
        <v>17155</v>
      </c>
      <c r="S15" s="30">
        <v>17226</v>
      </c>
      <c r="T15" s="30">
        <v>18039</v>
      </c>
      <c r="U15" s="30">
        <v>18279</v>
      </c>
    </row>
    <row r="16" spans="1:21" s="9" customFormat="1" ht="13.5" customHeight="1">
      <c r="A16" s="34"/>
      <c r="B16" s="16" t="s">
        <v>68</v>
      </c>
      <c r="C16" s="29">
        <v>1125</v>
      </c>
      <c r="D16" s="29">
        <v>1108</v>
      </c>
      <c r="E16" s="29">
        <v>1222</v>
      </c>
      <c r="F16" s="29">
        <v>1416</v>
      </c>
      <c r="G16" s="30">
        <v>2122</v>
      </c>
      <c r="H16" s="30">
        <v>2043</v>
      </c>
      <c r="I16" s="30">
        <v>2104</v>
      </c>
      <c r="J16" s="30">
        <v>2158</v>
      </c>
      <c r="K16" s="30">
        <v>2151</v>
      </c>
      <c r="L16" s="30">
        <v>2249</v>
      </c>
      <c r="M16" s="30">
        <v>1880</v>
      </c>
      <c r="N16" s="30">
        <v>1832</v>
      </c>
      <c r="O16" s="30">
        <v>2241</v>
      </c>
      <c r="P16" s="30">
        <v>2467</v>
      </c>
      <c r="Q16" s="30">
        <v>3703</v>
      </c>
      <c r="R16" s="30">
        <v>3635</v>
      </c>
      <c r="S16" s="30">
        <v>3834</v>
      </c>
      <c r="T16" s="30">
        <v>4029</v>
      </c>
      <c r="U16" s="30">
        <v>4248</v>
      </c>
    </row>
    <row r="17" spans="1:21" s="9" customFormat="1" ht="13.5" customHeight="1">
      <c r="A17" s="34"/>
      <c r="B17" s="16" t="s">
        <v>69</v>
      </c>
      <c r="C17" s="29">
        <v>114</v>
      </c>
      <c r="D17" s="29">
        <v>145</v>
      </c>
      <c r="E17" s="29">
        <v>131</v>
      </c>
      <c r="F17" s="29">
        <v>145</v>
      </c>
      <c r="G17" s="30">
        <v>169</v>
      </c>
      <c r="H17" s="30">
        <v>175</v>
      </c>
      <c r="I17" s="30">
        <v>166</v>
      </c>
      <c r="J17" s="30">
        <v>162</v>
      </c>
      <c r="K17" s="30">
        <v>170</v>
      </c>
      <c r="L17" s="30">
        <v>173</v>
      </c>
      <c r="M17" s="30">
        <v>121</v>
      </c>
      <c r="N17" s="30">
        <v>110</v>
      </c>
      <c r="O17" s="30">
        <v>95</v>
      </c>
      <c r="P17" s="30">
        <v>99</v>
      </c>
      <c r="Q17" s="30">
        <v>91</v>
      </c>
      <c r="R17" s="30">
        <v>66</v>
      </c>
      <c r="S17" s="30">
        <v>42</v>
      </c>
      <c r="T17" s="30">
        <v>42</v>
      </c>
      <c r="U17" s="30">
        <v>43</v>
      </c>
    </row>
    <row r="18" spans="1:21" s="9" customFormat="1" ht="13.5" customHeight="1">
      <c r="A18" s="34"/>
      <c r="B18" s="24" t="s">
        <v>18</v>
      </c>
      <c r="C18" s="17">
        <f>SUM(C6:C17)</f>
        <v>179803</v>
      </c>
      <c r="D18" s="17">
        <f>SUM(D6:D17)</f>
        <v>197139</v>
      </c>
      <c r="E18" s="17">
        <f>SUM(E6:E17)</f>
        <v>246597</v>
      </c>
      <c r="F18" s="17">
        <f>SUM(F6:F17)</f>
        <v>270882</v>
      </c>
      <c r="G18" s="17">
        <f aca="true" t="shared" si="0" ref="G18:N18">SUM(G6:G17)</f>
        <v>281767</v>
      </c>
      <c r="H18" s="17">
        <f t="shared" si="0"/>
        <v>282269</v>
      </c>
      <c r="I18" s="17">
        <f t="shared" si="0"/>
        <v>267672</v>
      </c>
      <c r="J18" s="17">
        <f t="shared" si="0"/>
        <v>254423</v>
      </c>
      <c r="K18" s="17">
        <f t="shared" si="0"/>
        <v>283126</v>
      </c>
      <c r="L18" s="17">
        <f t="shared" si="0"/>
        <v>298182</v>
      </c>
      <c r="M18" s="17">
        <f t="shared" si="0"/>
        <v>273871</v>
      </c>
      <c r="N18" s="17">
        <f t="shared" si="0"/>
        <v>306426</v>
      </c>
      <c r="O18" s="17">
        <v>315165</v>
      </c>
      <c r="P18" s="17">
        <v>285073</v>
      </c>
      <c r="Q18" s="17">
        <v>261376</v>
      </c>
      <c r="R18" s="17">
        <v>235190</v>
      </c>
      <c r="S18" s="17">
        <f>SUM(S6:S17)</f>
        <v>215137</v>
      </c>
      <c r="T18" s="17">
        <v>203251</v>
      </c>
      <c r="U18" s="17">
        <v>199320</v>
      </c>
    </row>
    <row r="19" spans="1:21" s="9" customFormat="1" ht="13.5" customHeight="1">
      <c r="A19" s="34" t="s">
        <v>17</v>
      </c>
      <c r="B19" s="16" t="s">
        <v>58</v>
      </c>
      <c r="C19" s="29">
        <v>1498</v>
      </c>
      <c r="D19" s="29">
        <v>1572</v>
      </c>
      <c r="E19" s="29">
        <v>2381</v>
      </c>
      <c r="F19" s="29">
        <v>2228</v>
      </c>
      <c r="G19" s="30">
        <v>1481</v>
      </c>
      <c r="H19" s="30">
        <v>1191</v>
      </c>
      <c r="I19" s="30">
        <v>1040</v>
      </c>
      <c r="J19" s="30">
        <v>1253</v>
      </c>
      <c r="K19" s="30">
        <v>1472</v>
      </c>
      <c r="L19" s="30">
        <v>893</v>
      </c>
      <c r="M19" s="30">
        <v>520</v>
      </c>
      <c r="N19" s="30">
        <v>490</v>
      </c>
      <c r="O19" s="30">
        <v>311</v>
      </c>
      <c r="P19" s="30">
        <v>168</v>
      </c>
      <c r="Q19" s="30">
        <v>167</v>
      </c>
      <c r="R19" s="30">
        <v>114</v>
      </c>
      <c r="S19" s="30">
        <v>101</v>
      </c>
      <c r="T19" s="30">
        <v>116</v>
      </c>
      <c r="U19" s="30">
        <v>136</v>
      </c>
    </row>
    <row r="20" spans="1:21" s="9" customFormat="1" ht="13.5" customHeight="1">
      <c r="A20" s="34"/>
      <c r="B20" s="16" t="s">
        <v>59</v>
      </c>
      <c r="C20" s="29">
        <v>10748</v>
      </c>
      <c r="D20" s="29">
        <v>11630</v>
      </c>
      <c r="E20" s="29">
        <v>17215</v>
      </c>
      <c r="F20" s="29">
        <v>18322</v>
      </c>
      <c r="G20" s="30">
        <v>17745</v>
      </c>
      <c r="H20" s="30">
        <v>16439</v>
      </c>
      <c r="I20" s="30">
        <v>14316</v>
      </c>
      <c r="J20" s="30">
        <v>14431</v>
      </c>
      <c r="K20" s="30">
        <v>21228</v>
      </c>
      <c r="L20" s="30">
        <v>19331</v>
      </c>
      <c r="M20" s="30">
        <v>14750</v>
      </c>
      <c r="N20" s="30">
        <v>17576</v>
      </c>
      <c r="O20" s="30">
        <v>15517</v>
      </c>
      <c r="P20" s="30">
        <v>12043</v>
      </c>
      <c r="Q20" s="30">
        <v>12449</v>
      </c>
      <c r="R20" s="30">
        <v>10839</v>
      </c>
      <c r="S20" s="30">
        <v>9040</v>
      </c>
      <c r="T20" s="30">
        <v>8402</v>
      </c>
      <c r="U20" s="30">
        <v>9075</v>
      </c>
    </row>
    <row r="21" spans="1:21" s="9" customFormat="1" ht="13.5" customHeight="1">
      <c r="A21" s="34"/>
      <c r="B21" s="16" t="s">
        <v>60</v>
      </c>
      <c r="C21" s="29">
        <v>12999</v>
      </c>
      <c r="D21" s="29">
        <v>15661</v>
      </c>
      <c r="E21" s="29">
        <f>50+24471</f>
        <v>24521</v>
      </c>
      <c r="F21" s="29">
        <f>4+26929</f>
        <v>26933</v>
      </c>
      <c r="G21" s="30">
        <v>26266</v>
      </c>
      <c r="H21" s="30">
        <v>25363</v>
      </c>
      <c r="I21" s="30">
        <v>22340</v>
      </c>
      <c r="J21" s="30">
        <v>21821</v>
      </c>
      <c r="K21" s="30">
        <v>31285</v>
      </c>
      <c r="L21" s="30">
        <v>32488</v>
      </c>
      <c r="M21" s="30">
        <v>28730</v>
      </c>
      <c r="N21" s="30">
        <v>33388</v>
      </c>
      <c r="O21" s="30">
        <v>31613</v>
      </c>
      <c r="P21" s="30">
        <v>25141</v>
      </c>
      <c r="Q21" s="30">
        <v>24305</v>
      </c>
      <c r="R21" s="30">
        <v>22730</v>
      </c>
      <c r="S21" s="30">
        <v>19779</v>
      </c>
      <c r="T21" s="30">
        <v>16953</v>
      </c>
      <c r="U21" s="30">
        <v>16708</v>
      </c>
    </row>
    <row r="22" spans="1:21" s="9" customFormat="1" ht="13.5" customHeight="1">
      <c r="A22" s="34"/>
      <c r="B22" s="16" t="s">
        <v>61</v>
      </c>
      <c r="C22" s="29">
        <v>11569</v>
      </c>
      <c r="D22" s="29">
        <v>13146</v>
      </c>
      <c r="E22" s="29">
        <v>20688</v>
      </c>
      <c r="F22" s="29">
        <v>24776</v>
      </c>
      <c r="G22" s="30">
        <v>26441</v>
      </c>
      <c r="H22" s="30">
        <v>26333</v>
      </c>
      <c r="I22" s="30">
        <v>25076</v>
      </c>
      <c r="J22" s="30">
        <v>24269</v>
      </c>
      <c r="K22" s="30">
        <v>34039</v>
      </c>
      <c r="L22" s="30">
        <v>36726</v>
      </c>
      <c r="M22" s="30">
        <v>34880</v>
      </c>
      <c r="N22" s="30">
        <v>41587</v>
      </c>
      <c r="O22" s="30">
        <v>41235</v>
      </c>
      <c r="P22" s="30">
        <v>32233</v>
      </c>
      <c r="Q22" s="30">
        <v>26597</v>
      </c>
      <c r="R22" s="30">
        <v>23519</v>
      </c>
      <c r="S22" s="30">
        <v>19375</v>
      </c>
      <c r="T22" s="30">
        <v>16705</v>
      </c>
      <c r="U22" s="30">
        <v>16130</v>
      </c>
    </row>
    <row r="23" spans="1:21" s="9" customFormat="1" ht="13.5" customHeight="1">
      <c r="A23" s="34"/>
      <c r="B23" s="16" t="s">
        <v>62</v>
      </c>
      <c r="C23" s="29">
        <v>10395</v>
      </c>
      <c r="D23" s="29">
        <v>11728</v>
      </c>
      <c r="E23" s="29">
        <v>17736</v>
      </c>
      <c r="F23" s="29">
        <v>21052</v>
      </c>
      <c r="G23" s="30">
        <v>22556</v>
      </c>
      <c r="H23" s="30">
        <v>22974</v>
      </c>
      <c r="I23" s="30">
        <v>21467</v>
      </c>
      <c r="J23" s="30">
        <v>21620</v>
      </c>
      <c r="K23" s="30">
        <v>30780</v>
      </c>
      <c r="L23" s="30">
        <v>35256</v>
      </c>
      <c r="M23" s="30">
        <v>35791</v>
      </c>
      <c r="N23" s="30">
        <v>44486</v>
      </c>
      <c r="O23" s="30">
        <v>46014</v>
      </c>
      <c r="P23" s="30">
        <v>38111</v>
      </c>
      <c r="Q23" s="30">
        <v>29895</v>
      </c>
      <c r="R23" s="30">
        <v>25507</v>
      </c>
      <c r="S23" s="30">
        <v>20759</v>
      </c>
      <c r="T23" s="30">
        <v>17778</v>
      </c>
      <c r="U23" s="30">
        <v>16650</v>
      </c>
    </row>
    <row r="24" spans="1:21" s="9" customFormat="1" ht="13.5" customHeight="1">
      <c r="A24" s="34"/>
      <c r="B24" s="16" t="s">
        <v>63</v>
      </c>
      <c r="C24" s="29">
        <v>10334</v>
      </c>
      <c r="D24" s="29">
        <v>11409</v>
      </c>
      <c r="E24" s="29">
        <v>16680</v>
      </c>
      <c r="F24" s="29">
        <v>19807</v>
      </c>
      <c r="G24" s="30">
        <v>21294</v>
      </c>
      <c r="H24" s="30">
        <v>21851</v>
      </c>
      <c r="I24" s="30">
        <v>20697</v>
      </c>
      <c r="J24" s="30">
        <v>20563</v>
      </c>
      <c r="K24" s="30">
        <v>28777</v>
      </c>
      <c r="L24" s="30">
        <v>32599</v>
      </c>
      <c r="M24" s="30">
        <v>33897</v>
      </c>
      <c r="N24" s="30">
        <v>41087</v>
      </c>
      <c r="O24" s="30">
        <v>43246</v>
      </c>
      <c r="P24" s="30">
        <v>37506</v>
      </c>
      <c r="Q24" s="30">
        <v>30748</v>
      </c>
      <c r="R24" s="30">
        <v>26552</v>
      </c>
      <c r="S24" s="30">
        <v>22805</v>
      </c>
      <c r="T24" s="30">
        <v>19518</v>
      </c>
      <c r="U24" s="30">
        <v>17747</v>
      </c>
    </row>
    <row r="25" spans="1:21" s="9" customFormat="1" ht="13.5" customHeight="1">
      <c r="A25" s="34"/>
      <c r="B25" s="16" t="s">
        <v>64</v>
      </c>
      <c r="C25" s="29">
        <v>10864</v>
      </c>
      <c r="D25" s="29">
        <v>11845</v>
      </c>
      <c r="E25" s="29">
        <v>16492</v>
      </c>
      <c r="F25" s="29">
        <v>19487</v>
      </c>
      <c r="G25" s="30">
        <v>21541</v>
      </c>
      <c r="H25" s="30">
        <v>22297</v>
      </c>
      <c r="I25" s="30">
        <v>21476</v>
      </c>
      <c r="J25" s="30">
        <v>21314</v>
      </c>
      <c r="K25" s="30">
        <v>29071</v>
      </c>
      <c r="L25" s="30">
        <v>33105</v>
      </c>
      <c r="M25" s="30">
        <v>34570</v>
      </c>
      <c r="N25" s="30">
        <v>41854</v>
      </c>
      <c r="O25" s="30">
        <v>44088</v>
      </c>
      <c r="P25" s="30">
        <v>39100</v>
      </c>
      <c r="Q25" s="30">
        <v>32740</v>
      </c>
      <c r="R25" s="30">
        <v>26660</v>
      </c>
      <c r="S25" s="30">
        <v>22142</v>
      </c>
      <c r="T25" s="30">
        <v>18794</v>
      </c>
      <c r="U25" s="30">
        <v>17496</v>
      </c>
    </row>
    <row r="26" spans="1:21" s="9" customFormat="1" ht="13.5" customHeight="1">
      <c r="A26" s="34"/>
      <c r="B26" s="16" t="s">
        <v>65</v>
      </c>
      <c r="C26" s="29">
        <v>14076</v>
      </c>
      <c r="D26" s="29">
        <v>15522</v>
      </c>
      <c r="E26" s="29">
        <v>19557</v>
      </c>
      <c r="F26" s="29">
        <v>22359</v>
      </c>
      <c r="G26" s="30">
        <v>24442</v>
      </c>
      <c r="H26" s="30">
        <v>25343</v>
      </c>
      <c r="I26" s="30">
        <v>24340</v>
      </c>
      <c r="J26" s="30">
        <v>24128</v>
      </c>
      <c r="K26" s="30">
        <v>30356</v>
      </c>
      <c r="L26" s="30">
        <v>33764</v>
      </c>
      <c r="M26" s="30">
        <v>34737</v>
      </c>
      <c r="N26" s="30">
        <v>41385</v>
      </c>
      <c r="O26" s="30">
        <v>44052</v>
      </c>
      <c r="P26" s="30">
        <v>41198</v>
      </c>
      <c r="Q26" s="30">
        <v>36391</v>
      </c>
      <c r="R26" s="30">
        <v>31149</v>
      </c>
      <c r="S26" s="30">
        <v>24508</v>
      </c>
      <c r="T26" s="30">
        <v>19567</v>
      </c>
      <c r="U26" s="30">
        <v>17092</v>
      </c>
    </row>
    <row r="27" spans="1:21" s="9" customFormat="1" ht="13.5" customHeight="1">
      <c r="A27" s="34"/>
      <c r="B27" s="16" t="s">
        <v>66</v>
      </c>
      <c r="C27" s="29">
        <v>21912</v>
      </c>
      <c r="D27" s="29">
        <v>23550</v>
      </c>
      <c r="E27" s="29">
        <v>29249</v>
      </c>
      <c r="F27" s="29">
        <v>34182</v>
      </c>
      <c r="G27" s="30">
        <v>36278</v>
      </c>
      <c r="H27" s="30">
        <v>36196</v>
      </c>
      <c r="I27" s="30">
        <v>32752</v>
      </c>
      <c r="J27" s="30">
        <v>29146</v>
      </c>
      <c r="K27" s="30">
        <v>32495</v>
      </c>
      <c r="L27" s="30">
        <v>34584</v>
      </c>
      <c r="M27" s="30">
        <v>35274</v>
      </c>
      <c r="N27" s="30">
        <v>40903</v>
      </c>
      <c r="O27" s="30">
        <v>42610</v>
      </c>
      <c r="P27" s="30">
        <v>40617</v>
      </c>
      <c r="Q27" s="30">
        <v>36685</v>
      </c>
      <c r="R27" s="30">
        <v>31708</v>
      </c>
      <c r="S27" s="30">
        <v>25979</v>
      </c>
      <c r="T27" s="30">
        <v>21737</v>
      </c>
      <c r="U27" s="30">
        <v>19160</v>
      </c>
    </row>
    <row r="28" spans="1:21" s="9" customFormat="1" ht="13.5" customHeight="1">
      <c r="A28" s="34"/>
      <c r="B28" s="16" t="s">
        <v>67</v>
      </c>
      <c r="C28" s="29">
        <v>19397</v>
      </c>
      <c r="D28" s="29">
        <v>19568</v>
      </c>
      <c r="E28" s="29">
        <v>21426</v>
      </c>
      <c r="F28" s="29">
        <v>22952</v>
      </c>
      <c r="G28" s="30">
        <v>23634</v>
      </c>
      <c r="H28" s="30">
        <v>23536</v>
      </c>
      <c r="I28" s="30">
        <v>21019</v>
      </c>
      <c r="J28" s="30">
        <v>19234</v>
      </c>
      <c r="K28" s="30">
        <v>22443</v>
      </c>
      <c r="L28" s="30">
        <v>23123</v>
      </c>
      <c r="M28" s="30">
        <v>23845</v>
      </c>
      <c r="N28" s="30">
        <v>26747</v>
      </c>
      <c r="O28" s="30">
        <v>28354</v>
      </c>
      <c r="P28" s="30">
        <v>29171</v>
      </c>
      <c r="Q28" s="30">
        <v>28503</v>
      </c>
      <c r="R28" s="30">
        <v>24538</v>
      </c>
      <c r="S28" s="30">
        <v>21704</v>
      </c>
      <c r="T28" s="30">
        <v>20294</v>
      </c>
      <c r="U28" s="30">
        <v>18473</v>
      </c>
    </row>
    <row r="29" spans="1:21" s="9" customFormat="1" ht="13.5" customHeight="1">
      <c r="A29" s="34"/>
      <c r="B29" s="16" t="s">
        <v>68</v>
      </c>
      <c r="C29" s="29">
        <v>1189</v>
      </c>
      <c r="D29" s="29">
        <v>943</v>
      </c>
      <c r="E29" s="29">
        <v>1194</v>
      </c>
      <c r="F29" s="29">
        <v>1508</v>
      </c>
      <c r="G29" s="30">
        <v>2755</v>
      </c>
      <c r="H29" s="30">
        <v>2585</v>
      </c>
      <c r="I29" s="30">
        <v>2461</v>
      </c>
      <c r="J29" s="30">
        <v>2225</v>
      </c>
      <c r="K29" s="30">
        <v>2283</v>
      </c>
      <c r="L29" s="30">
        <v>2455</v>
      </c>
      <c r="M29" s="30">
        <v>2268</v>
      </c>
      <c r="N29" s="30">
        <v>2314</v>
      </c>
      <c r="O29" s="30">
        <v>2658</v>
      </c>
      <c r="P29" s="30">
        <v>3104</v>
      </c>
      <c r="Q29" s="30">
        <v>4886</v>
      </c>
      <c r="R29" s="30">
        <v>4584</v>
      </c>
      <c r="S29" s="30">
        <v>4446</v>
      </c>
      <c r="T29" s="30">
        <v>4382</v>
      </c>
      <c r="U29" s="30">
        <v>4406</v>
      </c>
    </row>
    <row r="30" spans="1:21" s="9" customFormat="1" ht="13.5" customHeight="1">
      <c r="A30" s="34"/>
      <c r="B30" s="16" t="s">
        <v>69</v>
      </c>
      <c r="C30" s="29">
        <v>77</v>
      </c>
      <c r="D30" s="29">
        <v>82</v>
      </c>
      <c r="E30" s="29">
        <v>95</v>
      </c>
      <c r="F30" s="29">
        <v>158</v>
      </c>
      <c r="G30" s="30">
        <v>111</v>
      </c>
      <c r="H30" s="30">
        <v>95</v>
      </c>
      <c r="I30" s="30">
        <v>101</v>
      </c>
      <c r="J30" s="30">
        <v>98</v>
      </c>
      <c r="K30" s="30">
        <v>95</v>
      </c>
      <c r="L30" s="30">
        <v>102</v>
      </c>
      <c r="M30" s="30">
        <v>81</v>
      </c>
      <c r="N30" s="30">
        <v>74</v>
      </c>
      <c r="O30" s="30">
        <v>70</v>
      </c>
      <c r="P30" s="30">
        <v>58</v>
      </c>
      <c r="Q30" s="30">
        <v>48</v>
      </c>
      <c r="R30" s="30">
        <v>31</v>
      </c>
      <c r="S30" s="30">
        <v>20</v>
      </c>
      <c r="T30" s="30">
        <v>22</v>
      </c>
      <c r="U30" s="30">
        <v>22</v>
      </c>
    </row>
    <row r="31" spans="1:21" s="9" customFormat="1" ht="13.5" customHeight="1">
      <c r="A31" s="34"/>
      <c r="B31" s="24" t="s">
        <v>18</v>
      </c>
      <c r="C31" s="17">
        <f>SUM(C19:C30)</f>
        <v>125058</v>
      </c>
      <c r="D31" s="17">
        <f>SUM(D19:D30)</f>
        <v>136656</v>
      </c>
      <c r="E31" s="17">
        <f>SUM(E19:E30)</f>
        <v>187234</v>
      </c>
      <c r="F31" s="17">
        <f>SUM(F19:F30)</f>
        <v>213764</v>
      </c>
      <c r="G31" s="17">
        <f aca="true" t="shared" si="1" ref="G31:N31">SUM(G19:G30)</f>
        <v>224544</v>
      </c>
      <c r="H31" s="17">
        <f t="shared" si="1"/>
        <v>224203</v>
      </c>
      <c r="I31" s="17">
        <f t="shared" si="1"/>
        <v>207085</v>
      </c>
      <c r="J31" s="17">
        <f t="shared" si="1"/>
        <v>200102</v>
      </c>
      <c r="K31" s="17">
        <f t="shared" si="1"/>
        <v>264324</v>
      </c>
      <c r="L31" s="17">
        <f t="shared" si="1"/>
        <v>284426</v>
      </c>
      <c r="M31" s="17">
        <f t="shared" si="1"/>
        <v>279343</v>
      </c>
      <c r="N31" s="17">
        <f t="shared" si="1"/>
        <v>331891</v>
      </c>
      <c r="O31" s="17">
        <v>339767</v>
      </c>
      <c r="P31" s="17">
        <v>298450</v>
      </c>
      <c r="Q31" s="17">
        <v>263414</v>
      </c>
      <c r="R31" s="17">
        <v>227931</v>
      </c>
      <c r="S31" s="17">
        <f>SUM(S19:S30)</f>
        <v>190658</v>
      </c>
      <c r="T31" s="17">
        <v>164268</v>
      </c>
      <c r="U31" s="17">
        <v>153095</v>
      </c>
    </row>
    <row r="32" spans="1:21" s="9" customFormat="1" ht="13.5" customHeight="1">
      <c r="A32" s="35" t="s">
        <v>15</v>
      </c>
      <c r="B32" s="35"/>
      <c r="C32" s="18">
        <f>+C18+C31</f>
        <v>304861</v>
      </c>
      <c r="D32" s="18">
        <f>+D18+D31</f>
        <v>333795</v>
      </c>
      <c r="E32" s="18">
        <f>+E18+E31</f>
        <v>433831</v>
      </c>
      <c r="F32" s="18">
        <f>+F18+F31</f>
        <v>484646</v>
      </c>
      <c r="G32" s="18">
        <f aca="true" t="shared" si="2" ref="G32:N32">+G18+G31</f>
        <v>506311</v>
      </c>
      <c r="H32" s="18">
        <f t="shared" si="2"/>
        <v>506472</v>
      </c>
      <c r="I32" s="18">
        <f t="shared" si="2"/>
        <v>474757</v>
      </c>
      <c r="J32" s="18">
        <f t="shared" si="2"/>
        <v>454525</v>
      </c>
      <c r="K32" s="18">
        <f t="shared" si="2"/>
        <v>547450</v>
      </c>
      <c r="L32" s="18">
        <f t="shared" si="2"/>
        <v>582608</v>
      </c>
      <c r="M32" s="18">
        <f t="shared" si="2"/>
        <v>553214</v>
      </c>
      <c r="N32" s="18">
        <f t="shared" si="2"/>
        <v>638317</v>
      </c>
      <c r="O32" s="18">
        <v>654933</v>
      </c>
      <c r="P32" s="18">
        <v>583523</v>
      </c>
      <c r="Q32" s="18">
        <v>524791</v>
      </c>
      <c r="R32" s="18">
        <v>463121</v>
      </c>
      <c r="S32" s="18">
        <f>+S31+S18</f>
        <v>405795</v>
      </c>
      <c r="T32" s="18">
        <v>367519</v>
      </c>
      <c r="U32" s="18">
        <v>352415</v>
      </c>
    </row>
    <row r="33" ht="13.5" customHeight="1">
      <c r="A33" s="13" t="s">
        <v>24</v>
      </c>
    </row>
    <row r="34" ht="13.5" customHeight="1">
      <c r="A34" s="9" t="s">
        <v>70</v>
      </c>
    </row>
    <row r="35" ht="13.5" customHeight="1">
      <c r="A35" s="5" t="s">
        <v>45</v>
      </c>
    </row>
    <row r="36" ht="13.5" customHeight="1">
      <c r="A36" s="2" t="s">
        <v>74</v>
      </c>
    </row>
    <row r="37" ht="13.5" customHeight="1">
      <c r="A37" s="2" t="s">
        <v>25</v>
      </c>
    </row>
  </sheetData>
  <sheetProtection/>
  <mergeCells count="3">
    <mergeCell ref="A6:A18"/>
    <mergeCell ref="A19:A31"/>
    <mergeCell ref="A32:B32"/>
  </mergeCells>
  <printOptions/>
  <pageMargins left="0.75" right="0.75" top="1" bottom="1" header="0" footer="0"/>
  <pageSetup fitToHeight="1" fitToWidth="1" horizontalDpi="600" verticalDpi="600" orientation="landscape" paperSize="9" scale="84" r:id="rId1"/>
  <headerFooter alignWithMargins="0">
    <oddFooter>&amp;L&amp;"Arial,Negrito itálico"&amp;8II, IP - Instituto de Informática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2" sqref="A2"/>
    </sheetView>
  </sheetViews>
  <sheetFormatPr defaultColWidth="9.140625" defaultRowHeight="16.5" customHeight="1"/>
  <cols>
    <col min="1" max="1" width="23.28125" style="26" customWidth="1"/>
    <col min="2" max="9" width="10.7109375" style="26" customWidth="1"/>
    <col min="10" max="16" width="10.8515625" style="26" customWidth="1"/>
    <col min="17" max="16384" width="9.140625" style="26" customWidth="1"/>
  </cols>
  <sheetData>
    <row r="1" ht="16.5" customHeight="1">
      <c r="A1" s="27" t="s">
        <v>56</v>
      </c>
    </row>
    <row r="2" ht="16.5" customHeight="1">
      <c r="A2" s="27" t="s">
        <v>27</v>
      </c>
    </row>
    <row r="3" ht="16.5" customHeight="1">
      <c r="A3" s="25"/>
    </row>
    <row r="5" spans="1:16" ht="16.5" customHeight="1">
      <c r="A5" s="1"/>
      <c r="B5" s="20">
        <v>2005</v>
      </c>
      <c r="C5" s="20">
        <v>2006</v>
      </c>
      <c r="D5" s="20">
        <v>2007</v>
      </c>
      <c r="E5" s="20">
        <v>2008</v>
      </c>
      <c r="F5" s="20">
        <v>2009</v>
      </c>
      <c r="G5" s="20">
        <v>2010</v>
      </c>
      <c r="H5" s="20">
        <v>2011</v>
      </c>
      <c r="I5" s="20">
        <v>2012</v>
      </c>
      <c r="J5" s="20">
        <v>2013</v>
      </c>
      <c r="K5" s="20">
        <v>2014</v>
      </c>
      <c r="L5" s="20">
        <v>2015</v>
      </c>
      <c r="M5" s="20">
        <v>2016</v>
      </c>
      <c r="N5" s="20">
        <v>2017</v>
      </c>
      <c r="O5" s="20">
        <v>2018</v>
      </c>
      <c r="P5" s="20">
        <v>2019</v>
      </c>
    </row>
    <row r="6" spans="1:16" ht="16.5" customHeight="1">
      <c r="A6" s="6" t="s">
        <v>3</v>
      </c>
      <c r="B6" s="19">
        <v>528.742058172168</v>
      </c>
      <c r="C6" s="19">
        <v>510.519650061792</v>
      </c>
      <c r="D6" s="19">
        <v>478.810553942665</v>
      </c>
      <c r="E6" s="19">
        <v>465.51552712812224</v>
      </c>
      <c r="F6" s="19">
        <v>470.095486676947</v>
      </c>
      <c r="G6" s="19">
        <v>483.0927998273</v>
      </c>
      <c r="H6" s="19">
        <v>532.029938722389</v>
      </c>
      <c r="I6" s="19">
        <v>540.43427317032</v>
      </c>
      <c r="J6" s="19">
        <v>511.093571323776</v>
      </c>
      <c r="K6" s="19">
        <v>478.003890782333</v>
      </c>
      <c r="L6" s="19">
        <v>483.308547155082</v>
      </c>
      <c r="M6" s="19">
        <v>489.568708193701</v>
      </c>
      <c r="N6" s="19">
        <v>496.547725083525</v>
      </c>
      <c r="O6" s="19">
        <v>516.502395177697</v>
      </c>
      <c r="P6" s="19">
        <v>494.27777513576774</v>
      </c>
    </row>
    <row r="7" spans="1:16" ht="16.5" customHeight="1">
      <c r="A7" s="6" t="s">
        <v>10</v>
      </c>
      <c r="B7" s="19">
        <v>363.487040555982</v>
      </c>
      <c r="C7" s="19">
        <v>357.461169797434</v>
      </c>
      <c r="D7" s="19">
        <v>362.207004461202</v>
      </c>
      <c r="E7" s="19">
        <v>370.5176504227119</v>
      </c>
      <c r="F7" s="19">
        <v>391.866318035386</v>
      </c>
      <c r="G7" s="19">
        <v>419.630911053256</v>
      </c>
      <c r="H7" s="19">
        <v>464.953868638166</v>
      </c>
      <c r="I7" s="19">
        <v>478.532497543993</v>
      </c>
      <c r="J7" s="19">
        <v>466.551797201406</v>
      </c>
      <c r="K7" s="19">
        <v>445.206118649536</v>
      </c>
      <c r="L7" s="19">
        <v>432.468944922547</v>
      </c>
      <c r="M7" s="19">
        <v>442.127599312124</v>
      </c>
      <c r="N7" s="19">
        <v>443.791226082731</v>
      </c>
      <c r="O7" s="19">
        <v>457.917078582854</v>
      </c>
      <c r="P7" s="19">
        <v>462.39932796418117</v>
      </c>
    </row>
    <row r="8" spans="1:16" ht="16.5" customHeight="1">
      <c r="A8" s="6" t="s">
        <v>0</v>
      </c>
      <c r="B8" s="19">
        <v>425.343990391987</v>
      </c>
      <c r="C8" s="19">
        <v>425.20141875536</v>
      </c>
      <c r="D8" s="19">
        <v>438.552810749851</v>
      </c>
      <c r="E8" s="19">
        <v>444.5606903755542</v>
      </c>
      <c r="F8" s="19">
        <v>452.963117566912</v>
      </c>
      <c r="G8" s="19">
        <v>460.468538950255</v>
      </c>
      <c r="H8" s="19">
        <v>496.894601790731</v>
      </c>
      <c r="I8" s="19">
        <v>501.493012041984</v>
      </c>
      <c r="J8" s="19">
        <v>504.40180157515</v>
      </c>
      <c r="K8" s="19">
        <v>469.987173976934</v>
      </c>
      <c r="L8" s="19">
        <v>460.274958027577</v>
      </c>
      <c r="M8" s="19">
        <v>463.349176000372</v>
      </c>
      <c r="N8" s="19">
        <v>469.94818432064</v>
      </c>
      <c r="O8" s="19">
        <v>496.751706499243</v>
      </c>
      <c r="P8" s="19">
        <v>480.47627980160945</v>
      </c>
    </row>
    <row r="9" spans="1:16" ht="16.5" customHeight="1">
      <c r="A9" s="6" t="s">
        <v>23</v>
      </c>
      <c r="B9" s="19">
        <v>439.029707385044</v>
      </c>
      <c r="C9" s="19">
        <v>384.834026294456</v>
      </c>
      <c r="D9" s="19">
        <v>393.583817777299</v>
      </c>
      <c r="E9" s="19">
        <v>411.34279044028466</v>
      </c>
      <c r="F9" s="19">
        <v>407.694955381336</v>
      </c>
      <c r="G9" s="19">
        <v>424.394217293021</v>
      </c>
      <c r="H9" s="19">
        <v>473.855313261191</v>
      </c>
      <c r="I9" s="19">
        <v>490.829114709223</v>
      </c>
      <c r="J9" s="19">
        <v>476.367807638274</v>
      </c>
      <c r="K9" s="19">
        <v>447.056053284651</v>
      </c>
      <c r="L9" s="19">
        <v>439.637959829853</v>
      </c>
      <c r="M9" s="19">
        <v>438.520244827721</v>
      </c>
      <c r="N9" s="19">
        <v>437.107571089496</v>
      </c>
      <c r="O9" s="19">
        <v>463.593555893041</v>
      </c>
      <c r="P9" s="19">
        <v>454.177499342118</v>
      </c>
    </row>
    <row r="10" spans="1:16" ht="16.5" customHeight="1">
      <c r="A10" s="6" t="s">
        <v>4</v>
      </c>
      <c r="B10" s="19">
        <v>448.288426820967</v>
      </c>
      <c r="C10" s="19">
        <v>412.590657537276</v>
      </c>
      <c r="D10" s="19">
        <v>427.623773728708</v>
      </c>
      <c r="E10" s="19">
        <v>423.3478881440241</v>
      </c>
      <c r="F10" s="19">
        <v>427.091217025286</v>
      </c>
      <c r="G10" s="19">
        <v>445.454621791953</v>
      </c>
      <c r="H10" s="19">
        <v>484.005982818762</v>
      </c>
      <c r="I10" s="19">
        <v>491.618932448733</v>
      </c>
      <c r="J10" s="19">
        <v>469.716481718231</v>
      </c>
      <c r="K10" s="19">
        <v>445.678013322642</v>
      </c>
      <c r="L10" s="19">
        <v>430.486448574585</v>
      </c>
      <c r="M10" s="19">
        <v>433.15242071732</v>
      </c>
      <c r="N10" s="19">
        <v>439.150233105335</v>
      </c>
      <c r="O10" s="19">
        <v>462.703007152984</v>
      </c>
      <c r="P10" s="19">
        <v>466.52701314404084</v>
      </c>
    </row>
    <row r="11" spans="1:16" ht="16.5" customHeight="1">
      <c r="A11" s="6" t="s">
        <v>5</v>
      </c>
      <c r="B11" s="19">
        <v>498.757551730704</v>
      </c>
      <c r="C11" s="19">
        <v>467.728434666439</v>
      </c>
      <c r="D11" s="19">
        <v>469.773457112713</v>
      </c>
      <c r="E11" s="19">
        <v>466.1586875559679</v>
      </c>
      <c r="F11" s="19">
        <v>470.705367007578</v>
      </c>
      <c r="G11" s="19">
        <v>492.49967186251</v>
      </c>
      <c r="H11" s="19">
        <v>551.098120456213</v>
      </c>
      <c r="I11" s="19">
        <v>552.463524088178</v>
      </c>
      <c r="J11" s="19">
        <v>520.288296523764</v>
      </c>
      <c r="K11" s="19">
        <v>489.864612586531</v>
      </c>
      <c r="L11" s="19">
        <v>482.120476357139</v>
      </c>
      <c r="M11" s="19">
        <v>479.32105698846</v>
      </c>
      <c r="N11" s="19">
        <v>473.967065546303</v>
      </c>
      <c r="O11" s="19">
        <v>505.411525348943</v>
      </c>
      <c r="P11" s="19">
        <v>506.71239880662534</v>
      </c>
    </row>
    <row r="12" spans="1:16" ht="16.5" customHeight="1">
      <c r="A12" s="6" t="s">
        <v>12</v>
      </c>
      <c r="B12" s="19">
        <v>395.143027212593</v>
      </c>
      <c r="C12" s="19">
        <v>393.061874337266</v>
      </c>
      <c r="D12" s="19">
        <v>405.391338337372</v>
      </c>
      <c r="E12" s="19">
        <v>421.05292142625143</v>
      </c>
      <c r="F12" s="19">
        <v>431.218029056231</v>
      </c>
      <c r="G12" s="19">
        <v>458.771128496836</v>
      </c>
      <c r="H12" s="19">
        <v>498.055560372719</v>
      </c>
      <c r="I12" s="19">
        <v>507.315637906375</v>
      </c>
      <c r="J12" s="19">
        <v>491.345721128028</v>
      </c>
      <c r="K12" s="19">
        <v>458.812977285431</v>
      </c>
      <c r="L12" s="19">
        <v>441.600701958312</v>
      </c>
      <c r="M12" s="19">
        <v>439.37706395845</v>
      </c>
      <c r="N12" s="19">
        <v>441.081070329999</v>
      </c>
      <c r="O12" s="19">
        <v>460.092670438062</v>
      </c>
      <c r="P12" s="19">
        <v>463.0664804589251</v>
      </c>
    </row>
    <row r="13" spans="1:16" ht="16.5" customHeight="1">
      <c r="A13" s="6" t="s">
        <v>40</v>
      </c>
      <c r="B13" s="19">
        <v>512.211996793386</v>
      </c>
      <c r="C13" s="19">
        <v>460.378433041934</v>
      </c>
      <c r="D13" s="19">
        <v>446.099596484605</v>
      </c>
      <c r="E13" s="19">
        <v>453.67725746471837</v>
      </c>
      <c r="F13" s="19">
        <v>464.132276250069</v>
      </c>
      <c r="G13" s="19">
        <v>489.934911204165</v>
      </c>
      <c r="H13" s="19">
        <v>557.410597190266</v>
      </c>
      <c r="I13" s="19">
        <v>537.201105560247</v>
      </c>
      <c r="J13" s="19">
        <v>490.055504284254</v>
      </c>
      <c r="K13" s="19">
        <v>463.125629322202</v>
      </c>
      <c r="L13" s="19">
        <v>453.903035516924</v>
      </c>
      <c r="M13" s="19">
        <v>449.367775440424</v>
      </c>
      <c r="N13" s="19">
        <v>457.647692801475</v>
      </c>
      <c r="O13" s="19">
        <v>477.950012561899</v>
      </c>
      <c r="P13" s="19">
        <v>464.5604657822673</v>
      </c>
    </row>
    <row r="14" spans="1:16" ht="16.5" customHeight="1">
      <c r="A14" s="6" t="s">
        <v>6</v>
      </c>
      <c r="B14" s="19">
        <v>456.77852668473</v>
      </c>
      <c r="C14" s="19">
        <v>411.464862066926</v>
      </c>
      <c r="D14" s="19">
        <v>409.555770390837</v>
      </c>
      <c r="E14" s="19">
        <v>409.9610271078929</v>
      </c>
      <c r="F14" s="19">
        <v>419.165085799054</v>
      </c>
      <c r="G14" s="19">
        <v>444.905520998774</v>
      </c>
      <c r="H14" s="19">
        <v>491.422262980323</v>
      </c>
      <c r="I14" s="19">
        <v>490.328031099608</v>
      </c>
      <c r="J14" s="19">
        <v>471.892313556246</v>
      </c>
      <c r="K14" s="19">
        <v>446.230088664142</v>
      </c>
      <c r="L14" s="19">
        <v>437.485026123843</v>
      </c>
      <c r="M14" s="19">
        <v>433.228985308968</v>
      </c>
      <c r="N14" s="19">
        <v>445.205692087422</v>
      </c>
      <c r="O14" s="19">
        <v>473.536737151102</v>
      </c>
      <c r="P14" s="19">
        <v>478.5188345671793</v>
      </c>
    </row>
    <row r="15" spans="1:16" ht="16.5" customHeight="1">
      <c r="A15" s="6" t="s">
        <v>7</v>
      </c>
      <c r="B15" s="19">
        <v>497.547644566791</v>
      </c>
      <c r="C15" s="19">
        <v>447.457790647758</v>
      </c>
      <c r="D15" s="19">
        <v>456.629736560644</v>
      </c>
      <c r="E15" s="19">
        <v>454.0981446927571</v>
      </c>
      <c r="F15" s="19">
        <v>466.53127983876</v>
      </c>
      <c r="G15" s="19">
        <v>492.465492618793</v>
      </c>
      <c r="H15" s="19">
        <v>532.035969904616</v>
      </c>
      <c r="I15" s="19">
        <v>524.361035781224</v>
      </c>
      <c r="J15" s="19">
        <v>496.429014504718</v>
      </c>
      <c r="K15" s="19">
        <v>474.606827555508</v>
      </c>
      <c r="L15" s="19">
        <v>474.7183625323</v>
      </c>
      <c r="M15" s="19">
        <v>471.815301479434</v>
      </c>
      <c r="N15" s="19">
        <v>470.696428598895</v>
      </c>
      <c r="O15" s="19">
        <v>497.527196282962</v>
      </c>
      <c r="P15" s="19">
        <v>491.81097698634335</v>
      </c>
    </row>
    <row r="16" spans="1:16" ht="16.5" customHeight="1">
      <c r="A16" s="6" t="s">
        <v>9</v>
      </c>
      <c r="B16" s="19">
        <v>647.172693466437</v>
      </c>
      <c r="C16" s="19">
        <v>582.188471897024</v>
      </c>
      <c r="D16" s="19">
        <v>578.010597702171</v>
      </c>
      <c r="E16" s="19">
        <v>556.2789832597472</v>
      </c>
      <c r="F16" s="19">
        <v>550.050710144154</v>
      </c>
      <c r="G16" s="19">
        <v>560.011730444628</v>
      </c>
      <c r="H16" s="19">
        <v>619.666422929883</v>
      </c>
      <c r="I16" s="19">
        <v>640.308355402943</v>
      </c>
      <c r="J16" s="19">
        <v>570.675780034387</v>
      </c>
      <c r="K16" s="19">
        <v>553.006836953526</v>
      </c>
      <c r="L16" s="19">
        <v>539.108983646164</v>
      </c>
      <c r="M16" s="19">
        <v>540.057155117243</v>
      </c>
      <c r="N16" s="19">
        <v>544.11613728942</v>
      </c>
      <c r="O16" s="19">
        <v>581.517677224911</v>
      </c>
      <c r="P16" s="19">
        <v>563.0137707015313</v>
      </c>
    </row>
    <row r="17" spans="1:16" ht="16.5" customHeight="1">
      <c r="A17" s="6" t="s">
        <v>11</v>
      </c>
      <c r="B17" s="19">
        <v>457.33420558423</v>
      </c>
      <c r="C17" s="19">
        <v>387.415734745411</v>
      </c>
      <c r="D17" s="19">
        <v>398.489366927415</v>
      </c>
      <c r="E17" s="19">
        <v>446.5290044614692</v>
      </c>
      <c r="F17" s="19">
        <v>429.321329501762</v>
      </c>
      <c r="G17" s="19">
        <v>469.464576997569</v>
      </c>
      <c r="H17" s="19">
        <v>512.009012414394</v>
      </c>
      <c r="I17" s="19">
        <v>500.041047156438</v>
      </c>
      <c r="J17" s="19">
        <v>469.591304986855</v>
      </c>
      <c r="K17" s="19">
        <v>441.216447314125</v>
      </c>
      <c r="L17" s="19">
        <v>427.857625659828</v>
      </c>
      <c r="M17" s="19">
        <v>426.455072052613</v>
      </c>
      <c r="N17" s="19">
        <v>426.730011179013</v>
      </c>
      <c r="O17" s="19">
        <v>441.705420001685</v>
      </c>
      <c r="P17" s="19">
        <v>452.2013544993947</v>
      </c>
    </row>
    <row r="18" spans="1:16" ht="16.5" customHeight="1">
      <c r="A18" s="6" t="s">
        <v>1</v>
      </c>
      <c r="B18" s="19">
        <v>446.100423008878</v>
      </c>
      <c r="C18" s="19">
        <v>450.82019944798</v>
      </c>
      <c r="D18" s="19">
        <v>461.015517857792</v>
      </c>
      <c r="E18" s="19">
        <v>455.4593251980957</v>
      </c>
      <c r="F18" s="19">
        <v>465.150190234057</v>
      </c>
      <c r="G18" s="19">
        <v>480.467319176168</v>
      </c>
      <c r="H18" s="19">
        <v>510.285320132589</v>
      </c>
      <c r="I18" s="19">
        <v>509.836791705347</v>
      </c>
      <c r="J18" s="19">
        <v>495.853008689204</v>
      </c>
      <c r="K18" s="19">
        <v>473.285451783667</v>
      </c>
      <c r="L18" s="19">
        <v>465.334439806163</v>
      </c>
      <c r="M18" s="19">
        <v>468.076070732391</v>
      </c>
      <c r="N18" s="19">
        <v>468.16393815155</v>
      </c>
      <c r="O18" s="19">
        <v>496.921864837488</v>
      </c>
      <c r="P18" s="19">
        <v>482.68480445825026</v>
      </c>
    </row>
    <row r="19" spans="1:16" ht="16.5" customHeight="1">
      <c r="A19" s="6" t="s">
        <v>14</v>
      </c>
      <c r="B19" s="19">
        <v>499.725377611334</v>
      </c>
      <c r="C19" s="19">
        <v>460.058820307596</v>
      </c>
      <c r="D19" s="19">
        <v>467.171763495005</v>
      </c>
      <c r="E19" s="19">
        <v>450.88647614533824</v>
      </c>
      <c r="F19" s="19">
        <v>451.580031645771</v>
      </c>
      <c r="G19" s="19">
        <v>472.593514267351</v>
      </c>
      <c r="H19" s="19">
        <v>499.675127376629</v>
      </c>
      <c r="I19" s="19">
        <v>498.806843093074</v>
      </c>
      <c r="J19" s="19">
        <v>482.339715894081</v>
      </c>
      <c r="K19" s="19">
        <v>463.711149156396</v>
      </c>
      <c r="L19" s="19">
        <v>458.837402711939</v>
      </c>
      <c r="M19" s="19">
        <v>468.986661371698</v>
      </c>
      <c r="N19" s="19">
        <v>474.314868997286</v>
      </c>
      <c r="O19" s="19">
        <v>495.227717301892</v>
      </c>
      <c r="P19" s="19">
        <v>479.69519813733035</v>
      </c>
    </row>
    <row r="20" spans="1:16" ht="16.5" customHeight="1">
      <c r="A20" s="6" t="s">
        <v>13</v>
      </c>
      <c r="B20" s="19">
        <v>559.045324491328</v>
      </c>
      <c r="C20" s="19">
        <v>514.101439498791</v>
      </c>
      <c r="D20" s="19">
        <v>507.242161517316</v>
      </c>
      <c r="E20" s="19">
        <v>515.8284521603545</v>
      </c>
      <c r="F20" s="19">
        <v>525.703663884029</v>
      </c>
      <c r="G20" s="19">
        <v>544.267540076602</v>
      </c>
      <c r="H20" s="19">
        <v>596.425870096109</v>
      </c>
      <c r="I20" s="19">
        <v>572.131608758365</v>
      </c>
      <c r="J20" s="19">
        <v>538.601580748225</v>
      </c>
      <c r="K20" s="19">
        <v>513.005353884059</v>
      </c>
      <c r="L20" s="19">
        <v>522.062097803458</v>
      </c>
      <c r="M20" s="19">
        <v>528.153909849417</v>
      </c>
      <c r="N20" s="19">
        <v>519.605522383756</v>
      </c>
      <c r="O20" s="19">
        <v>540.949723517891</v>
      </c>
      <c r="P20" s="19">
        <v>523.6136557009655</v>
      </c>
    </row>
    <row r="21" spans="1:16" ht="16.5" customHeight="1">
      <c r="A21" s="6" t="s">
        <v>41</v>
      </c>
      <c r="B21" s="19">
        <v>441.96295057544</v>
      </c>
      <c r="C21" s="19">
        <v>407.383008563273</v>
      </c>
      <c r="D21" s="19">
        <v>424.984545492297</v>
      </c>
      <c r="E21" s="19">
        <v>446.65656377407976</v>
      </c>
      <c r="F21" s="19">
        <v>458.1538333929</v>
      </c>
      <c r="G21" s="19">
        <v>488.653641148842</v>
      </c>
      <c r="H21" s="19">
        <v>529.868563261598</v>
      </c>
      <c r="I21" s="19">
        <v>524.980720923758</v>
      </c>
      <c r="J21" s="19">
        <v>501.996316396489</v>
      </c>
      <c r="K21" s="19">
        <v>496.381388051684</v>
      </c>
      <c r="L21" s="19">
        <v>486.917142173373</v>
      </c>
      <c r="M21" s="19">
        <v>482.723586010207</v>
      </c>
      <c r="N21" s="19">
        <v>478.458354330279</v>
      </c>
      <c r="O21" s="19">
        <v>498.553360720649</v>
      </c>
      <c r="P21" s="19">
        <v>482.51173261161944</v>
      </c>
    </row>
    <row r="22" spans="1:16" ht="16.5" customHeight="1">
      <c r="A22" s="6" t="s">
        <v>2</v>
      </c>
      <c r="B22" s="19">
        <v>433.54543417246</v>
      </c>
      <c r="C22" s="19">
        <v>407.717131244708</v>
      </c>
      <c r="D22" s="19">
        <v>420.171837781962</v>
      </c>
      <c r="E22" s="19">
        <v>415.59284799610845</v>
      </c>
      <c r="F22" s="19">
        <v>412.474828272686</v>
      </c>
      <c r="G22" s="19">
        <v>429.277598549436</v>
      </c>
      <c r="H22" s="19">
        <v>477.332457649469</v>
      </c>
      <c r="I22" s="19">
        <v>493.875975855796</v>
      </c>
      <c r="J22" s="19">
        <v>479.95618404318</v>
      </c>
      <c r="K22" s="19">
        <v>450.620046367581</v>
      </c>
      <c r="L22" s="19">
        <v>439.660854870775</v>
      </c>
      <c r="M22" s="19">
        <v>442.934850071283</v>
      </c>
      <c r="N22" s="19">
        <v>453.107439381901</v>
      </c>
      <c r="O22" s="19">
        <v>473.102840552606</v>
      </c>
      <c r="P22" s="19">
        <v>470.9237491536813</v>
      </c>
    </row>
    <row r="23" spans="1:16" ht="16.5" customHeight="1">
      <c r="A23" s="6" t="s">
        <v>8</v>
      </c>
      <c r="B23" s="19">
        <v>430.602072622108</v>
      </c>
      <c r="C23" s="19">
        <v>398.942925070984</v>
      </c>
      <c r="D23" s="19">
        <v>406.636410365168</v>
      </c>
      <c r="E23" s="19">
        <v>418.7286823122584</v>
      </c>
      <c r="F23" s="19">
        <v>431.53940321992</v>
      </c>
      <c r="G23" s="19">
        <v>454.033899422452</v>
      </c>
      <c r="H23" s="19">
        <v>489.41704139079</v>
      </c>
      <c r="I23" s="19">
        <v>496.95777270543</v>
      </c>
      <c r="J23" s="19">
        <v>483.527085412472</v>
      </c>
      <c r="K23" s="19">
        <v>462.435379482902</v>
      </c>
      <c r="L23" s="19">
        <v>460.471797358269</v>
      </c>
      <c r="M23" s="19">
        <v>459.245817647462</v>
      </c>
      <c r="N23" s="19">
        <v>457.180829823547</v>
      </c>
      <c r="O23" s="19">
        <v>482.569261414715</v>
      </c>
      <c r="P23" s="19">
        <v>480.1185719381033</v>
      </c>
    </row>
    <row r="24" spans="1:16" ht="16.5" customHeight="1">
      <c r="A24" s="6" t="s">
        <v>42</v>
      </c>
      <c r="B24" s="21">
        <v>421.176029672212</v>
      </c>
      <c r="C24" s="21">
        <v>441.834321210558</v>
      </c>
      <c r="D24" s="21">
        <v>426.984193092361</v>
      </c>
      <c r="E24" s="21">
        <v>422.3454940885377</v>
      </c>
      <c r="F24" s="21">
        <v>426.57730292342</v>
      </c>
      <c r="G24" s="21">
        <v>443.645496589285</v>
      </c>
      <c r="H24" s="21">
        <v>478.121129097088</v>
      </c>
      <c r="I24" s="21">
        <v>476.16</v>
      </c>
      <c r="J24" s="21">
        <v>452.081739072604</v>
      </c>
      <c r="K24" s="21">
        <v>421.626597324951</v>
      </c>
      <c r="L24" s="21">
        <v>422.33</v>
      </c>
      <c r="M24" s="21">
        <v>418.51</v>
      </c>
      <c r="N24" s="21">
        <v>417.379849679852</v>
      </c>
      <c r="O24" s="21">
        <v>434.88</v>
      </c>
      <c r="P24" s="21">
        <v>442.25252966241845</v>
      </c>
    </row>
    <row r="25" spans="1:16" ht="16.5" customHeight="1">
      <c r="A25" s="6" t="s">
        <v>43</v>
      </c>
      <c r="B25" s="21">
        <v>459.75806014102</v>
      </c>
      <c r="C25" s="21">
        <v>471.679465782768</v>
      </c>
      <c r="D25" s="21">
        <v>484.354250429097</v>
      </c>
      <c r="E25" s="21">
        <v>472.1632340725892</v>
      </c>
      <c r="F25" s="21">
        <v>489.007585361547</v>
      </c>
      <c r="G25" s="21">
        <v>498.066783139813</v>
      </c>
      <c r="H25" s="21">
        <v>539.360258945196</v>
      </c>
      <c r="I25" s="21">
        <v>526.344751562699</v>
      </c>
      <c r="J25" s="21">
        <v>502.239443334497</v>
      </c>
      <c r="K25" s="21">
        <v>489.796174877572</v>
      </c>
      <c r="L25" s="21">
        <v>483.871315195726</v>
      </c>
      <c r="M25" s="21">
        <v>465.404799676014</v>
      </c>
      <c r="N25" s="21">
        <v>449.358197769314</v>
      </c>
      <c r="O25" s="21">
        <v>460.679605017671</v>
      </c>
      <c r="P25" s="21">
        <v>435.72566433271646</v>
      </c>
    </row>
    <row r="26" spans="1:16" ht="16.5" customHeight="1">
      <c r="A26" s="23" t="s">
        <v>15</v>
      </c>
      <c r="B26" s="22">
        <v>500.258312779234</v>
      </c>
      <c r="C26" s="22">
        <v>472.657292251402</v>
      </c>
      <c r="D26" s="22">
        <v>474.259524108832</v>
      </c>
      <c r="E26" s="22">
        <v>474.96</v>
      </c>
      <c r="F26" s="22">
        <v>475.306367448691</v>
      </c>
      <c r="G26" s="22">
        <v>493.012690498452</v>
      </c>
      <c r="H26" s="22">
        <v>537.893865543734</v>
      </c>
      <c r="I26" s="22">
        <v>541.35</v>
      </c>
      <c r="J26" s="22">
        <v>513.336132851654</v>
      </c>
      <c r="K26" s="22">
        <v>489.95945305325</v>
      </c>
      <c r="L26" s="22">
        <v>482.6</v>
      </c>
      <c r="M26" s="22">
        <v>483.93</v>
      </c>
      <c r="N26" s="22">
        <v>485.174641256156</v>
      </c>
      <c r="O26" s="22">
        <v>511.39</v>
      </c>
      <c r="P26" s="22">
        <v>497.9948753007182</v>
      </c>
    </row>
    <row r="27" ht="13.5" customHeight="1">
      <c r="A27" s="13" t="s">
        <v>24</v>
      </c>
    </row>
    <row r="28" ht="13.5" customHeight="1">
      <c r="A28" s="9" t="s">
        <v>70</v>
      </c>
    </row>
    <row r="29" ht="13.5" customHeight="1">
      <c r="A29" s="5" t="s">
        <v>45</v>
      </c>
    </row>
    <row r="30" ht="13.5" customHeight="1">
      <c r="A30" s="2" t="s">
        <v>74</v>
      </c>
    </row>
    <row r="31" ht="13.5" customHeight="1">
      <c r="A31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4" r:id="rId1"/>
  <headerFooter alignWithMargins="0">
    <oddFooter>&amp;L&amp;"Arial,Negrito itálico"&amp;8II, IP - Instituto de Informática
Departamento de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59.140625" style="26" customWidth="1"/>
    <col min="2" max="16" width="10.7109375" style="26" customWidth="1"/>
    <col min="17" max="16384" width="9.140625" style="26" customWidth="1"/>
  </cols>
  <sheetData>
    <row r="1" ht="15" customHeight="1">
      <c r="A1" s="27" t="s">
        <v>55</v>
      </c>
    </row>
    <row r="2" ht="15" customHeight="1">
      <c r="A2" s="27" t="s">
        <v>57</v>
      </c>
    </row>
    <row r="5" spans="1:16" s="9" customFormat="1" ht="15" customHeight="1">
      <c r="A5" s="7"/>
      <c r="B5" s="8">
        <v>2005</v>
      </c>
      <c r="C5" s="8">
        <v>2006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>
        <v>2013</v>
      </c>
      <c r="K5" s="8">
        <v>2014</v>
      </c>
      <c r="L5" s="8">
        <v>2015</v>
      </c>
      <c r="M5" s="8">
        <v>2016</v>
      </c>
      <c r="N5" s="8">
        <v>2017</v>
      </c>
      <c r="O5" s="8">
        <v>2018</v>
      </c>
      <c r="P5" s="8">
        <v>2019</v>
      </c>
    </row>
    <row r="6" spans="1:16" s="9" customFormat="1" ht="15" customHeight="1">
      <c r="A6" s="3" t="s">
        <v>19</v>
      </c>
      <c r="B6" s="21">
        <v>544.242910714948</v>
      </c>
      <c r="C6" s="21">
        <v>513.294246334564</v>
      </c>
      <c r="D6" s="21">
        <v>521.904851527803</v>
      </c>
      <c r="E6" s="21">
        <v>523.5586808351683</v>
      </c>
      <c r="F6" s="21">
        <v>532.274791523254</v>
      </c>
      <c r="G6" s="21">
        <v>548.376376175797</v>
      </c>
      <c r="H6" s="21">
        <v>564.318366146418</v>
      </c>
      <c r="I6" s="21">
        <v>565.478777828701</v>
      </c>
      <c r="J6" s="21">
        <v>534.830571018908</v>
      </c>
      <c r="K6" s="21">
        <v>509.062795269504</v>
      </c>
      <c r="L6" s="21">
        <v>501.829520437364</v>
      </c>
      <c r="M6" s="21">
        <v>507.377653390231</v>
      </c>
      <c r="N6" s="21">
        <v>511.236858179416</v>
      </c>
      <c r="O6" s="21">
        <v>539.666066952198</v>
      </c>
      <c r="P6" s="21">
        <v>544.753048325349</v>
      </c>
    </row>
    <row r="7" spans="1:16" s="9" customFormat="1" ht="15" customHeight="1">
      <c r="A7" s="3" t="s">
        <v>20</v>
      </c>
      <c r="B7" s="21">
        <v>352.349266661841</v>
      </c>
      <c r="C7" s="21">
        <v>331.538769833016</v>
      </c>
      <c r="D7" s="21">
        <v>339.592729003132</v>
      </c>
      <c r="E7" s="21">
        <v>354.5618872128269</v>
      </c>
      <c r="F7" s="21">
        <v>344.228627146341</v>
      </c>
      <c r="G7" s="21">
        <v>353.112842533283</v>
      </c>
      <c r="H7" s="21">
        <v>421.497001719792</v>
      </c>
      <c r="I7" s="21">
        <v>415.688171071589</v>
      </c>
      <c r="J7" s="21">
        <v>379.40158609848</v>
      </c>
      <c r="K7" s="21">
        <v>382.394280558051</v>
      </c>
      <c r="L7" s="21">
        <v>398.833934684097</v>
      </c>
      <c r="M7" s="21">
        <v>399.080770861452</v>
      </c>
      <c r="N7" s="21">
        <v>392.350545056201</v>
      </c>
      <c r="O7" s="21">
        <v>398.221671037296</v>
      </c>
      <c r="P7" s="21">
        <v>399.223872565964</v>
      </c>
    </row>
    <row r="8" spans="1:16" s="9" customFormat="1" ht="15" customHeight="1">
      <c r="A8" s="3" t="s">
        <v>21</v>
      </c>
      <c r="B8" s="21">
        <v>369.227245006091</v>
      </c>
      <c r="C8" s="21">
        <v>357.813862469589</v>
      </c>
      <c r="D8" s="21">
        <v>356.483352697201</v>
      </c>
      <c r="E8" s="21">
        <v>358.80847989479133</v>
      </c>
      <c r="F8" s="21">
        <v>362.248965920326</v>
      </c>
      <c r="G8" s="21">
        <v>363.324113816453</v>
      </c>
      <c r="H8" s="21">
        <v>423.353899604238</v>
      </c>
      <c r="I8" s="21">
        <v>419.671220270708</v>
      </c>
      <c r="J8" s="21">
        <v>407.331619173519</v>
      </c>
      <c r="K8" s="21">
        <v>397.081530258685</v>
      </c>
      <c r="L8" s="21">
        <v>398.810452139383</v>
      </c>
      <c r="M8" s="21">
        <v>386.366368280984</v>
      </c>
      <c r="N8" s="21">
        <v>371.828424479054</v>
      </c>
      <c r="O8" s="21">
        <v>382.611382721584</v>
      </c>
      <c r="P8" s="21">
        <v>390.484679340774</v>
      </c>
    </row>
    <row r="9" spans="1:16" s="9" customFormat="1" ht="15" customHeight="1">
      <c r="A9" s="3" t="s">
        <v>22</v>
      </c>
      <c r="B9" s="21">
        <v>391.534029850746</v>
      </c>
      <c r="C9" s="21">
        <v>362.267787810384</v>
      </c>
      <c r="D9" s="21">
        <v>346.741576212471</v>
      </c>
      <c r="E9" s="21">
        <v>364.7552168016855</v>
      </c>
      <c r="F9" s="21">
        <v>355.916948408342</v>
      </c>
      <c r="G9" s="21">
        <v>359.206797235023</v>
      </c>
      <c r="H9" s="21">
        <v>381.901314102564</v>
      </c>
      <c r="I9" s="21">
        <v>373.070644391408</v>
      </c>
      <c r="J9" s="21">
        <v>374.895431818182</v>
      </c>
      <c r="K9" s="21">
        <v>387.2190625</v>
      </c>
      <c r="L9" s="21">
        <v>361.312857142857</v>
      </c>
      <c r="M9" s="21">
        <v>407.716828087167</v>
      </c>
      <c r="N9" s="21">
        <v>398.506464646465</v>
      </c>
      <c r="O9" s="21">
        <v>405.756688963211</v>
      </c>
      <c r="P9" s="21">
        <v>420.028293838863</v>
      </c>
    </row>
    <row r="10" spans="1:16" s="9" customFormat="1" ht="15" customHeight="1">
      <c r="A10" s="3" t="s">
        <v>71</v>
      </c>
      <c r="B10" s="21" t="s">
        <v>72</v>
      </c>
      <c r="C10" s="21" t="s">
        <v>72</v>
      </c>
      <c r="D10" s="21" t="s">
        <v>72</v>
      </c>
      <c r="E10" s="21" t="s">
        <v>72</v>
      </c>
      <c r="F10" s="21" t="s">
        <v>72</v>
      </c>
      <c r="G10" s="21" t="s">
        <v>72</v>
      </c>
      <c r="H10" s="21" t="s">
        <v>72</v>
      </c>
      <c r="I10" s="21" t="s">
        <v>72</v>
      </c>
      <c r="J10" s="21" t="s">
        <v>72</v>
      </c>
      <c r="K10" s="21" t="s">
        <v>72</v>
      </c>
      <c r="L10" s="21" t="s">
        <v>72</v>
      </c>
      <c r="M10" s="21">
        <v>391.438339184445</v>
      </c>
      <c r="N10" s="21">
        <v>306.34388410472</v>
      </c>
      <c r="O10" s="21">
        <v>302.530015412938</v>
      </c>
      <c r="P10" s="21">
        <v>298.077766103439</v>
      </c>
    </row>
    <row r="11" spans="1:16" s="9" customFormat="1" ht="15" customHeight="1">
      <c r="A11" s="11" t="s">
        <v>18</v>
      </c>
      <c r="B11" s="22">
        <v>500.258312779234</v>
      </c>
      <c r="C11" s="22">
        <v>472.657292251402</v>
      </c>
      <c r="D11" s="22">
        <v>474.259524108832</v>
      </c>
      <c r="E11" s="22">
        <v>474.96</v>
      </c>
      <c r="F11" s="22">
        <v>475.306367448691</v>
      </c>
      <c r="G11" s="22">
        <v>493.012690498452</v>
      </c>
      <c r="H11" s="22">
        <v>537.893865543734</v>
      </c>
      <c r="I11" s="22">
        <v>541.35</v>
      </c>
      <c r="J11" s="22">
        <v>513.412480144854</v>
      </c>
      <c r="K11" s="22">
        <v>489.95945305325</v>
      </c>
      <c r="L11" s="22">
        <v>482.6</v>
      </c>
      <c r="M11" s="22">
        <v>483.93</v>
      </c>
      <c r="N11" s="22">
        <v>485.174641256156</v>
      </c>
      <c r="O11" s="22">
        <v>511.39</v>
      </c>
      <c r="P11" s="22">
        <v>497.9948753007182</v>
      </c>
    </row>
    <row r="12" ht="15" customHeight="1">
      <c r="A12" s="13" t="s">
        <v>24</v>
      </c>
    </row>
    <row r="13" ht="15" customHeight="1">
      <c r="A13" s="9" t="s">
        <v>70</v>
      </c>
    </row>
    <row r="14" ht="15" customHeight="1">
      <c r="A14" s="5" t="s">
        <v>45</v>
      </c>
    </row>
    <row r="15" ht="15" customHeight="1">
      <c r="A15" s="2" t="s">
        <v>74</v>
      </c>
    </row>
    <row r="16" ht="15" customHeight="1">
      <c r="A16" s="2" t="s">
        <v>25</v>
      </c>
    </row>
    <row r="17" ht="15" customHeight="1">
      <c r="A17" s="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7" r:id="rId1"/>
  <headerFooter alignWithMargins="0">
    <oddFooter>&amp;L&amp;"Arial,Negrito itálico"&amp;8II, IP - Instituto de Informática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2013-02-28T17:26:20Z</cp:lastPrinted>
  <dcterms:created xsi:type="dcterms:W3CDTF">2002-10-30T09:58:10Z</dcterms:created>
  <dcterms:modified xsi:type="dcterms:W3CDTF">2020-02-03T10:39:11Z</dcterms:modified>
  <cp:category/>
  <cp:version/>
  <cp:contentType/>
  <cp:contentStatus/>
</cp:coreProperties>
</file>