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2.0" sheetId="2" r:id="rId2"/>
  </sheets>
  <definedNames>
    <definedName name="_xlnm._FilterDatabase" localSheetId="1" hidden="1">'PARES 2.0'!$B$10:$R$14</definedName>
    <definedName name="_xlnm.Print_Area" localSheetId="1">'PARES 2.0'!$A$1:$O$12</definedName>
    <definedName name="Mês">#REF!</definedName>
    <definedName name="Procedimento">#REF!</definedName>
    <definedName name="Projecto">#REF!</definedName>
    <definedName name="S\N">#REF!</definedName>
    <definedName name="_xlnm.Print_Titles" localSheetId="1">'PARES 2.0'!$1:$10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<sst xmlns="http://schemas.openxmlformats.org/spreadsheetml/2006/main" count="37" uniqueCount="28">
  <si>
    <t>Nº Projecto</t>
  </si>
  <si>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</si>
  <si>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</si>
  <si>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</si>
  <si>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</si>
  <si>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</si>
  <si>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</si>
  <si>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</si>
  <si>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ASSOCIAÇÃO DE FOMENTO AMARENSE</t>
  </si>
  <si>
    <t>SANTA CASA DA MISERICORDIA DE VIZELA</t>
  </si>
  <si>
    <t>SANTA CASA DA MISERICORDIA DE AMARES</t>
  </si>
  <si>
    <t>BRAGA</t>
  </si>
  <si>
    <t>AMARES</t>
  </si>
  <si>
    <t>VIZELA</t>
  </si>
  <si>
    <t>Investimento Público Elegível</t>
  </si>
  <si>
    <t>Investimento Privado Elegível</t>
  </si>
  <si>
    <t>Investimento Privado não Elegível das Respostas Elegíveis</t>
  </si>
  <si>
    <t>Investimento Privado não Elegível das Respostas Não Elegíveis</t>
  </si>
  <si>
    <t>Creche 
Lugares a Intervencionar
(Remodelar + Criar)</t>
  </si>
  <si>
    <t>SIM</t>
  </si>
  <si>
    <t>NÃO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</si>
  <si>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</si>
  <si>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</si>
  <si>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</si>
  <si>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ISS-Braga-Pares@seg-social.pt</t>
  </si>
  <si>
    <t>Maria de Lurdes Peixoto</t>
  </si>
  <si>
    <t>300 521 926</t>
  </si>
  <si>
    <t>Pré-Escolar
Criar
(não elegível)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</si>
</sst>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14" fontId="3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8" fillId="36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4" fontId="32" fillId="37" borderId="10" xfId="0" applyNumberFormat="1" applyFont="1" applyFill="1" applyBorder="1" applyAlignment="1">
      <alignment horizontal="right" vertical="center" wrapText="1"/>
    </xf>
    <xf numFmtId="44" fontId="32" fillId="37" borderId="10" xfId="0" applyNumberFormat="1" applyFont="1" applyFill="1" applyBorder="1" applyAlignment="1">
      <alignment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28" fillId="34" borderId="11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3" fillId="0" borderId="10" xfId="50" applyBorder="1" applyAlignment="1" applyProtection="1">
      <alignment horizontal="center" vertical="center" wrapText="1"/>
      <protection/>
    </xf>
  </cellXfs>
  <cellStyles count="55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Estilo 1 2" xfId="48"/>
    <cellStyle name="Estilo 1 3" xfId="49"/>
    <cellStyle name="Hyperlink" xfId="50"/>
    <cellStyle name="Followed Hyperlink" xfId="51"/>
    <cellStyle name="Incorreto" xfId="52"/>
    <cellStyle name="Currency" xfId="53"/>
    <cellStyle name="Currency [0]" xfId="54"/>
    <cellStyle name="Neutro" xfId="55"/>
    <cellStyle name="Normal 2" xfId="56"/>
    <cellStyle name="Normal 2 2" xfId="57"/>
    <cellStyle name="Nota" xfId="58"/>
    <cellStyle name="Percent" xfId="59"/>
    <cellStyle name="Percentagem 2" xfId="60"/>
    <cellStyle name="Saída" xfId="61"/>
    <cellStyle name="Comma [0]" xfId="62"/>
    <cellStyle name="Texto de Aviso" xfId="63"/>
    <cellStyle name="Texto Explicativo" xfId="64"/>
    <cellStyle name="Título" xfId="65"/>
    <cellStyle name="Total" xfId="66"/>
    <cellStyle name="Verificar Célula" xfId="67"/>
    <cellStyle name="Comma" xfId="68"/>
  </cellStyles>
  <dxfs count="2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0</xdr:rowOff>
    </xdr:from>
    <xdr:to>
      <xdr:col>5</xdr:col>
      <xdr:colOff>0</xdr:colOff>
      <xdr:row>7</xdr:row>
      <xdr:rowOff>257175</xdr:rowOff>
    </xdr:to>
    <xdr:pic>
      <xdr:nvPicPr>
        <xdr:cNvPr id="1" name="Imagem 1" descr="barra logotipos par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8181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S-Braga-Pares@seg-social.pt" TargetMode="External" /><Relationship Id="rId2" Type="http://schemas.openxmlformats.org/officeDocument/2006/relationships/hyperlink" Target="mailto:ISS-Braga-Pares@seg-social.pt" TargetMode="External" /><Relationship Id="rId3" Type="http://schemas.openxmlformats.org/officeDocument/2006/relationships/hyperlink" Target="mailto:ISS-Braga-Pares@seg-social.p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7"/>
    </row>
    <row r="4" spans="4:7" ht="12.75">
      <c r="D4" s="20" t="s">
        <v>19</v>
      </c>
      <c r="G4" s="17"/>
    </row>
    <row r="5" ht="12.75">
      <c r="D5" s="20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tabSelected="1" zoomScale="60" zoomScaleNormal="60" zoomScaleSheetLayoutView="50" zoomScalePageLayoutView="0" workbookViewId="0" topLeftCell="A1">
      <pane xSplit="7" ySplit="10" topLeftCell="I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U14" sqref="U14"/>
    </sheetView>
  </sheetViews>
  <sheetFormatPr defaultColWidth="9.421875" defaultRowHeight="12.75"/>
  <cols>
    <col min="1" max="1" width="5.421875" style="1" customWidth="1"/>
    <col min="2" max="2" width="37.28125" style="1" customWidth="1"/>
    <col min="3" max="4" width="37.421875" style="1" customWidth="1"/>
    <col min="5" max="5" width="15.57421875" style="2" customWidth="1"/>
    <col min="6" max="6" width="18.421875" style="2" customWidth="1"/>
    <col min="7" max="7" width="27.421875" style="2" customWidth="1"/>
    <col min="8" max="8" width="57.57421875" style="1" bestFit="1" customWidth="1"/>
    <col min="9" max="9" width="16.57421875" style="2" customWidth="1"/>
    <col min="10" max="10" width="22.7109375" style="2" bestFit="1" customWidth="1"/>
    <col min="11" max="11" width="25.421875" style="2" customWidth="1"/>
    <col min="12" max="13" width="21.421875" style="2" customWidth="1"/>
    <col min="14" max="14" width="25.421875" style="2" customWidth="1"/>
    <col min="15" max="15" width="26.421875" style="2" customWidth="1"/>
    <col min="16" max="16" width="25.57421875" style="2" customWidth="1"/>
    <col min="17" max="17" width="16.57421875" style="3" customWidth="1"/>
    <col min="18" max="18" width="16.57421875" style="1" customWidth="1"/>
    <col min="19" max="16384" width="9.421875" style="7" customWidth="1"/>
  </cols>
  <sheetData>
    <row r="1" spans="5:18" ht="20.25">
      <c r="E1" s="4"/>
      <c r="H1" s="6"/>
      <c r="I1" s="6"/>
      <c r="J1" s="6"/>
      <c r="K1" s="6"/>
      <c r="L1" s="6"/>
      <c r="M1" s="6"/>
      <c r="N1" s="6"/>
      <c r="O1" s="6"/>
      <c r="P1" s="6"/>
      <c r="R1" s="3"/>
    </row>
    <row r="2" spans="6:18" ht="20.25">
      <c r="F2" s="7"/>
      <c r="I2" s="6"/>
      <c r="J2" s="29"/>
      <c r="K2" s="19"/>
      <c r="L2" s="19"/>
      <c r="M2" s="19"/>
      <c r="N2" s="19"/>
      <c r="O2" s="19"/>
      <c r="P2" s="6"/>
      <c r="R2" s="3"/>
    </row>
    <row r="3" spans="5:18" ht="20.25">
      <c r="E3"/>
      <c r="F3" s="7"/>
      <c r="I3" s="6"/>
      <c r="J3" s="29"/>
      <c r="K3" s="19"/>
      <c r="L3" s="19"/>
      <c r="M3" s="19"/>
      <c r="N3" s="19"/>
      <c r="O3" s="19"/>
      <c r="P3" s="6"/>
      <c r="R3" s="3"/>
    </row>
    <row r="4" spans="5:18" ht="20.25">
      <c r="E4"/>
      <c r="F4" s="7"/>
      <c r="I4" s="6"/>
      <c r="J4" s="29"/>
      <c r="K4" s="29"/>
      <c r="L4" s="29"/>
      <c r="M4" s="29"/>
      <c r="N4" s="29"/>
      <c r="O4" s="29"/>
      <c r="P4" s="6"/>
      <c r="R4" s="3"/>
    </row>
    <row r="5" spans="5:18" ht="20.25">
      <c r="E5"/>
      <c r="F5" s="7"/>
      <c r="I5" s="6"/>
      <c r="J5" s="29"/>
      <c r="K5" s="29"/>
      <c r="L5" s="29"/>
      <c r="M5" s="29"/>
      <c r="N5" s="29"/>
      <c r="O5" s="29"/>
      <c r="P5" s="6"/>
      <c r="R5" s="3"/>
    </row>
    <row r="6" spans="5:18" ht="20.25">
      <c r="E6"/>
      <c r="F6" s="7"/>
      <c r="I6" s="6"/>
      <c r="J6" s="29"/>
      <c r="K6" s="29"/>
      <c r="L6" s="29"/>
      <c r="M6" s="29"/>
      <c r="N6" s="29"/>
      <c r="O6" s="29"/>
      <c r="P6" s="6"/>
      <c r="R6" s="3"/>
    </row>
    <row r="7" spans="5:18" ht="20.25">
      <c r="E7" s="7"/>
      <c r="F7" s="7"/>
      <c r="I7" s="6"/>
      <c r="J7" s="29"/>
      <c r="K7" s="19"/>
      <c r="L7" s="19"/>
      <c r="M7" s="19"/>
      <c r="N7" s="19"/>
      <c r="O7" s="19"/>
      <c r="P7" s="6"/>
      <c r="R7" s="3"/>
    </row>
    <row r="8" spans="5:18" ht="20.25">
      <c r="E8" s="4"/>
      <c r="H8" s="6"/>
      <c r="I8" s="6"/>
      <c r="J8" s="29"/>
      <c r="K8" s="6"/>
      <c r="L8" s="6"/>
      <c r="M8" s="6"/>
      <c r="N8" s="6"/>
      <c r="O8" s="6"/>
      <c r="P8" s="6"/>
      <c r="R8" s="3"/>
    </row>
    <row r="9" spans="2:18" ht="25.5">
      <c r="B9" s="16">
        <f ca="1">+NOW()</f>
        <v>44886.500428125</v>
      </c>
      <c r="C9" s="16"/>
      <c r="D9" s="16"/>
      <c r="H9" s="9"/>
      <c r="P9" s="18"/>
      <c r="Q9" s="31"/>
      <c r="R9" s="10"/>
    </row>
    <row r="10" spans="1:18" s="8" customFormat="1" ht="63.75">
      <c r="A10" s="5"/>
      <c r="B10" s="30" t="s">
        <v>21</v>
      </c>
      <c r="C10" s="30" t="s">
        <v>22</v>
      </c>
      <c r="D10" s="30" t="s">
        <v>23</v>
      </c>
      <c r="E10" s="11" t="s">
        <v>0</v>
      </c>
      <c r="F10" s="11" t="s">
        <v>5</v>
      </c>
      <c r="G10" s="11" t="s">
        <v>6</v>
      </c>
      <c r="H10" s="11" t="s">
        <v>4</v>
      </c>
      <c r="I10" s="11" t="s">
        <v>1</v>
      </c>
      <c r="J10" s="11" t="s">
        <v>2</v>
      </c>
      <c r="K10" s="21" t="s">
        <v>14</v>
      </c>
      <c r="L10" s="21" t="s">
        <v>15</v>
      </c>
      <c r="M10" s="21" t="s">
        <v>16</v>
      </c>
      <c r="N10" s="21" t="s">
        <v>17</v>
      </c>
      <c r="O10" s="21" t="s">
        <v>3</v>
      </c>
      <c r="P10" s="21" t="s">
        <v>7</v>
      </c>
      <c r="Q10" s="12" t="s">
        <v>18</v>
      </c>
      <c r="R10" s="12" t="s">
        <v>27</v>
      </c>
    </row>
    <row r="11" spans="2:18" ht="93" customHeight="1">
      <c r="B11" s="28" t="s">
        <v>25</v>
      </c>
      <c r="C11" s="32" t="s">
        <v>24</v>
      </c>
      <c r="D11" s="28" t="s">
        <v>26</v>
      </c>
      <c r="E11" s="22">
        <v>202</v>
      </c>
      <c r="F11" s="22">
        <v>501649107</v>
      </c>
      <c r="G11" s="22">
        <v>20006428403</v>
      </c>
      <c r="H11" s="26" t="s">
        <v>8</v>
      </c>
      <c r="I11" s="22" t="s">
        <v>11</v>
      </c>
      <c r="J11" s="22" t="s">
        <v>12</v>
      </c>
      <c r="K11" s="24">
        <v>641908</v>
      </c>
      <c r="L11" s="24">
        <v>161637</v>
      </c>
      <c r="M11" s="24"/>
      <c r="N11" s="24"/>
      <c r="O11" s="24">
        <f>K11+L11+M11+N11</f>
        <v>803545</v>
      </c>
      <c r="P11" s="25">
        <v>44152</v>
      </c>
      <c r="Q11" s="14">
        <v>84</v>
      </c>
      <c r="R11" s="13"/>
    </row>
    <row r="12" spans="2:18" ht="93" customHeight="1">
      <c r="B12" s="28" t="s">
        <v>25</v>
      </c>
      <c r="C12" s="32" t="s">
        <v>24</v>
      </c>
      <c r="D12" s="28" t="s">
        <v>26</v>
      </c>
      <c r="E12" s="22">
        <v>7300</v>
      </c>
      <c r="F12" s="22">
        <v>500874921</v>
      </c>
      <c r="G12" s="22">
        <v>20004656511</v>
      </c>
      <c r="H12" s="26" t="s">
        <v>10</v>
      </c>
      <c r="I12" s="22" t="s">
        <v>11</v>
      </c>
      <c r="J12" s="22" t="s">
        <v>12</v>
      </c>
      <c r="K12" s="24">
        <v>435682</v>
      </c>
      <c r="L12" s="24">
        <v>98387</v>
      </c>
      <c r="M12" s="24"/>
      <c r="N12" s="24"/>
      <c r="O12" s="24">
        <f>K12+L12+M12+N12</f>
        <v>534069</v>
      </c>
      <c r="P12" s="25">
        <v>44251</v>
      </c>
      <c r="Q12" s="14">
        <v>84</v>
      </c>
      <c r="R12" s="13"/>
    </row>
    <row r="13" spans="2:18" ht="93" customHeight="1">
      <c r="B13" s="28" t="s">
        <v>25</v>
      </c>
      <c r="C13" s="32" t="s">
        <v>24</v>
      </c>
      <c r="D13" s="28" t="s">
        <v>26</v>
      </c>
      <c r="E13" s="22">
        <v>23601</v>
      </c>
      <c r="F13" s="22">
        <v>500848610</v>
      </c>
      <c r="G13" s="22">
        <v>20006319634</v>
      </c>
      <c r="H13" s="26" t="s">
        <v>9</v>
      </c>
      <c r="I13" s="22" t="s">
        <v>11</v>
      </c>
      <c r="J13" s="22" t="s">
        <v>13</v>
      </c>
      <c r="K13" s="24">
        <v>386062</v>
      </c>
      <c r="L13" s="24">
        <v>968</v>
      </c>
      <c r="M13" s="24">
        <v>191735</v>
      </c>
      <c r="N13" s="24"/>
      <c r="O13" s="24">
        <f>K13+L13+M13+N13</f>
        <v>578765</v>
      </c>
      <c r="P13" s="25">
        <v>44251</v>
      </c>
      <c r="Q13" s="14">
        <v>42</v>
      </c>
      <c r="R13" s="13"/>
    </row>
    <row r="14" spans="5:18" ht="18.75">
      <c r="E14" s="27"/>
      <c r="F14" s="27"/>
      <c r="G14" s="27"/>
      <c r="H14" s="27"/>
      <c r="I14" s="27"/>
      <c r="J14" s="27"/>
      <c r="K14" s="23">
        <f>SUM(K11:K13)</f>
        <v>1463652</v>
      </c>
      <c r="L14" s="23">
        <f>SUM(L11:L13)</f>
        <v>260992</v>
      </c>
      <c r="M14" s="23">
        <f>SUM(M11:M13)</f>
        <v>191735</v>
      </c>
      <c r="N14" s="23">
        <f>SUM(N11:N13)</f>
        <v>0</v>
      </c>
      <c r="O14" s="23">
        <f>SUM(O11:O13)</f>
        <v>1916379</v>
      </c>
      <c r="P14" s="27"/>
      <c r="Q14" s="14">
        <v>3424</v>
      </c>
      <c r="R14" s="15">
        <f>SUM(R11:R13)</f>
        <v>0</v>
      </c>
    </row>
    <row r="15" ht="12.75">
      <c r="Q15" s="14"/>
    </row>
  </sheetData>
  <sheetProtection formatCells="0" formatColumns="0" autoFilter="0"/>
  <autoFilter ref="B10:R14"/>
  <conditionalFormatting sqref="B11:D12">
    <cfRule type="cellIs" priority="201" dxfId="0" operator="equal" stopIfTrue="1">
      <formula>"x"</formula>
    </cfRule>
  </conditionalFormatting>
  <conditionalFormatting sqref="B13:D13">
    <cfRule type="cellIs" priority="62" dxfId="0" operator="equal" stopIfTrue="1">
      <formula>"x"</formula>
    </cfRule>
  </conditionalFormatting>
  <dataValidations count="1">
    <dataValidation type="list" allowBlank="1" showInputMessage="1" showErrorMessage="1" sqref="B11:D13">
      <formula1>x</formula1>
    </dataValidation>
  </dataValidations>
  <hyperlinks>
    <hyperlink ref="C11" r:id="rId1" display="ISS-Braga-Pares@seg-social.pt"/>
    <hyperlink ref="C12" r:id="rId2" display="ISS-Braga-Pares@seg-social.pt"/>
    <hyperlink ref="C13" r:id="rId3" display="ISS-Braga-Pares@seg-social.pt"/>
  </hyperlinks>
  <printOptions/>
  <pageMargins left="0.35433070866141736" right="0.31496062992125984" top="0.3937007874015748" bottom="0.3937007874015748" header="0.5118110236220472" footer="0.5118110236220472"/>
  <pageSetup fitToHeight="0" fitToWidth="1" horizontalDpi="600" verticalDpi="600" orientation="portrait" paperSize="9" scale="2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Lilia.S.Ferreira</cp:lastModifiedBy>
  <cp:lastPrinted>2022-10-25T15:50:37Z</cp:lastPrinted>
  <dcterms:created xsi:type="dcterms:W3CDTF">2008-12-18T15:42:31Z</dcterms:created>
  <dcterms:modified xsi:type="dcterms:W3CDTF">2022-11-21T12:00:41Z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