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2.0" sheetId="2" r:id="rId2"/>
  </sheets>
  <definedNames>
    <definedName name="_xlnm._FilterDatabase" localSheetId="1" hidden="1">'PARES 2.0'!$B$10:$R$19</definedName>
    <definedName name="_xlnm.Print_Area" localSheetId="1">'PARES 2.0'!$A$1:$O$18</definedName>
    <definedName name="Mês">#REF!</definedName>
    <definedName name="Procedimento">#REF!</definedName>
    <definedName name="Projecto">#REF!</definedName>
    <definedName name="S\N">#REF!</definedName>
    <definedName name="_xlnm.Print_Titles" localSheetId="1">'PARES 2.0'!$1:$10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<sst xmlns="http://schemas.openxmlformats.org/spreadsheetml/2006/main" count="67" uniqueCount="36">
  <si>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</si>
  <si>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</si>
  <si>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</si>
  <si>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</si>
  <si>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</si>
  <si>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</si>
  <si>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</si>
  <si>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</si>
  <si>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CENTRO ACTIVIDADES SOCIAIS MIRATEJO</t>
  </si>
  <si>
    <t>CENTRO COMUNITARIO DA QUINTA DO CONDE</t>
  </si>
  <si>
    <t>CENTRO ASSIST PAROQUIAL AMORA</t>
  </si>
  <si>
    <t>CENTRO SOCIAL PAROQUIAL IMACULADA CONCEICAO</t>
  </si>
  <si>
    <t>SETÚBAL</t>
  </si>
  <si>
    <t>SEIXAL</t>
  </si>
  <si>
    <t>SESIMBRA</t>
  </si>
  <si>
    <t>ALMADA</t>
  </si>
  <si>
    <t>Investimento Público Elegível</t>
  </si>
  <si>
    <t>Investimento Privado Elegível</t>
  </si>
  <si>
    <t>Investimento Privado não Elegível das Respostas Elegíveis</t>
  </si>
  <si>
    <t>Investimento Privado não Elegível das Respostas Não Elegíveis</t>
  </si>
  <si>
    <t>Creche 
Lugares a Intervencionar
(Remodelar + Criar)</t>
  </si>
  <si>
    <t>SIM</t>
  </si>
  <si>
    <t>NÃO</t>
  </si>
  <si>
    <t>CRIAR T ASS SOLIDARIEDADE</t>
  </si>
  <si>
    <t>COLEGIO CORTE REAL COOPERATIVA DE SOLIDARIEDADE SOCIAL CRL</t>
  </si>
  <si>
    <t>MOITA</t>
  </si>
  <si>
    <t>CENSA-CENTRO SOCIAL DE SÃO BRAS DO SAMOUCO</t>
  </si>
  <si>
    <t>ALCOCHETE</t>
  </si>
  <si>
    <t>LIGA DOS AMIGOS DA TERCEIRA IDADE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</si>
  <si>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</si>
  <si>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</si>
  <si>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</si>
  <si>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Sílvia Severino</t>
  </si>
  <si>
    <t xml:space="preserve">300 513 649 </t>
  </si>
  <si>
    <t>ISS-Setubal-Pares@seg-social.pt</t>
  </si>
  <si>
    <t>Pré-Escolar
Criar
(não elegível)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</si>
</sst>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14" fontId="3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37" borderId="10" xfId="0" applyFont="1" applyFill="1" applyBorder="1" applyAlignment="1">
      <alignment horizontal="center" vertical="center" wrapText="1"/>
    </xf>
    <xf numFmtId="174" fontId="32" fillId="38" borderId="10" xfId="0" applyNumberFormat="1" applyFont="1" applyFill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center" vertical="center" wrapText="1"/>
    </xf>
    <xf numFmtId="44" fontId="32" fillId="38" borderId="10" xfId="0" applyNumberFormat="1" applyFont="1" applyFill="1" applyBorder="1" applyAlignment="1">
      <alignment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3" fillId="0" borderId="10" xfId="50" applyFill="1" applyBorder="1" applyAlignment="1" applyProtection="1">
      <alignment horizontal="center" vertical="center" wrapText="1"/>
      <protection/>
    </xf>
    <xf numFmtId="14" fontId="3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Estilo 1 2" xfId="48"/>
    <cellStyle name="Estilo 1 3" xfId="49"/>
    <cellStyle name="Hyperlink" xfId="50"/>
    <cellStyle name="Followed Hyperlink" xfId="51"/>
    <cellStyle name="Incorreto" xfId="52"/>
    <cellStyle name="Currency" xfId="53"/>
    <cellStyle name="Currency [0]" xfId="54"/>
    <cellStyle name="Neutro" xfId="55"/>
    <cellStyle name="Normal 2" xfId="56"/>
    <cellStyle name="Normal 2 2" xfId="57"/>
    <cellStyle name="Nota" xfId="58"/>
    <cellStyle name="Percent" xfId="59"/>
    <cellStyle name="Percentagem 2" xfId="60"/>
    <cellStyle name="Saída" xfId="61"/>
    <cellStyle name="Comma [0]" xfId="62"/>
    <cellStyle name="Texto de Aviso" xfId="63"/>
    <cellStyle name="Texto Explicativo" xfId="64"/>
    <cellStyle name="Título" xfId="65"/>
    <cellStyle name="Total" xfId="66"/>
    <cellStyle name="Verificar Célula" xfId="67"/>
    <cellStyle name="Comma" xfId="68"/>
  </cellStyles>
  <dxfs count="8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5</xdr:col>
      <xdr:colOff>0</xdr:colOff>
      <xdr:row>7</xdr:row>
      <xdr:rowOff>257175</xdr:rowOff>
    </xdr:to>
    <xdr:pic>
      <xdr:nvPicPr>
        <xdr:cNvPr id="1" name="Imagem 1" descr="barra logotipos pa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8181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Setubal-Pares@seg-social.pt" TargetMode="External" /><Relationship Id="rId2" Type="http://schemas.openxmlformats.org/officeDocument/2006/relationships/hyperlink" Target="mailto:ISS-Setubal-Pares@seg-social.pt" TargetMode="External" /><Relationship Id="rId3" Type="http://schemas.openxmlformats.org/officeDocument/2006/relationships/hyperlink" Target="mailto:ISS-Setubal-Pares@seg-social.pt" TargetMode="External" /><Relationship Id="rId4" Type="http://schemas.openxmlformats.org/officeDocument/2006/relationships/hyperlink" Target="mailto:ISS-Setubal-Pares@seg-social.pt" TargetMode="External" /><Relationship Id="rId5" Type="http://schemas.openxmlformats.org/officeDocument/2006/relationships/hyperlink" Target="mailto:ISS-Setubal-Pares@seg-social.pt" TargetMode="External" /><Relationship Id="rId6" Type="http://schemas.openxmlformats.org/officeDocument/2006/relationships/hyperlink" Target="mailto:ISS-Setubal-Pares@seg-social.pt" TargetMode="External" /><Relationship Id="rId7" Type="http://schemas.openxmlformats.org/officeDocument/2006/relationships/hyperlink" Target="mailto:ISS-Setubal-Pares@seg-social.pt" TargetMode="External" /><Relationship Id="rId8" Type="http://schemas.openxmlformats.org/officeDocument/2006/relationships/hyperlink" Target="mailto:ISS-Setubal-Pares@seg-social.p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7"/>
    </row>
    <row r="4" spans="4:7" ht="12.75">
      <c r="D4" s="20" t="s">
        <v>21</v>
      </c>
      <c r="G4" s="17"/>
    </row>
    <row r="5" ht="12.75">
      <c r="D5" s="20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GridLines="0" showZeros="0" tabSelected="1" zoomScale="60" zoomScaleNormal="6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T11" sqref="T11"/>
    </sheetView>
  </sheetViews>
  <sheetFormatPr defaultColWidth="9.421875" defaultRowHeight="12.75"/>
  <cols>
    <col min="1" max="1" width="5.421875" style="1" customWidth="1"/>
    <col min="2" max="2" width="37.28125" style="1" customWidth="1"/>
    <col min="3" max="4" width="37.421875" style="1" customWidth="1"/>
    <col min="5" max="5" width="15.57421875" style="2" customWidth="1"/>
    <col min="6" max="6" width="18.421875" style="2" customWidth="1"/>
    <col min="7" max="7" width="27.421875" style="2" customWidth="1"/>
    <col min="8" max="8" width="57.57421875" style="1" bestFit="1" customWidth="1"/>
    <col min="9" max="9" width="16.57421875" style="2" customWidth="1"/>
    <col min="10" max="10" width="22.7109375" style="2" bestFit="1" customWidth="1"/>
    <col min="11" max="11" width="25.421875" style="2" customWidth="1"/>
    <col min="12" max="13" width="21.421875" style="2" customWidth="1"/>
    <col min="14" max="14" width="25.421875" style="2" customWidth="1"/>
    <col min="15" max="15" width="26.421875" style="2" customWidth="1"/>
    <col min="16" max="16" width="25.57421875" style="2" customWidth="1"/>
    <col min="17" max="17" width="16.57421875" style="3" customWidth="1"/>
    <col min="18" max="18" width="16.57421875" style="1" customWidth="1"/>
    <col min="19" max="16384" width="9.421875" style="7" customWidth="1"/>
  </cols>
  <sheetData>
    <row r="1" spans="5:18" ht="20.25">
      <c r="E1" s="4"/>
      <c r="H1" s="6"/>
      <c r="I1" s="6"/>
      <c r="J1" s="6"/>
      <c r="K1" s="6"/>
      <c r="L1" s="6"/>
      <c r="M1" s="6"/>
      <c r="N1" s="6"/>
      <c r="O1" s="6"/>
      <c r="P1" s="6"/>
      <c r="R1" s="3"/>
    </row>
    <row r="2" spans="6:18" ht="20.25">
      <c r="F2" s="7"/>
      <c r="I2" s="6"/>
      <c r="J2" s="31"/>
      <c r="K2" s="19"/>
      <c r="L2" s="19"/>
      <c r="M2" s="19"/>
      <c r="N2" s="19"/>
      <c r="O2" s="19"/>
      <c r="P2" s="6"/>
      <c r="R2" s="3"/>
    </row>
    <row r="3" spans="5:18" ht="20.25">
      <c r="E3"/>
      <c r="F3" s="7"/>
      <c r="I3" s="6"/>
      <c r="J3" s="31"/>
      <c r="K3" s="19"/>
      <c r="L3" s="19"/>
      <c r="M3" s="19"/>
      <c r="N3" s="19"/>
      <c r="O3" s="19"/>
      <c r="P3" s="6"/>
      <c r="R3" s="3"/>
    </row>
    <row r="4" spans="5:18" ht="20.25">
      <c r="E4"/>
      <c r="F4" s="7"/>
      <c r="I4" s="6"/>
      <c r="J4" s="31"/>
      <c r="K4" s="31"/>
      <c r="L4" s="31"/>
      <c r="M4" s="31"/>
      <c r="N4" s="31"/>
      <c r="O4" s="31"/>
      <c r="P4" s="6"/>
      <c r="R4" s="3"/>
    </row>
    <row r="5" spans="5:18" ht="20.25">
      <c r="E5"/>
      <c r="F5" s="7"/>
      <c r="I5" s="6"/>
      <c r="J5" s="31"/>
      <c r="K5" s="31"/>
      <c r="L5" s="31"/>
      <c r="M5" s="31"/>
      <c r="N5" s="31"/>
      <c r="O5" s="31"/>
      <c r="P5" s="6"/>
      <c r="R5" s="3"/>
    </row>
    <row r="6" spans="5:18" ht="20.25">
      <c r="E6"/>
      <c r="F6" s="7"/>
      <c r="I6" s="6"/>
      <c r="J6" s="31"/>
      <c r="K6" s="31"/>
      <c r="L6" s="31"/>
      <c r="M6" s="31"/>
      <c r="N6" s="31"/>
      <c r="O6" s="31"/>
      <c r="P6" s="6"/>
      <c r="R6" s="3"/>
    </row>
    <row r="7" spans="5:18" ht="20.25">
      <c r="E7" s="7"/>
      <c r="F7" s="7"/>
      <c r="I7" s="6"/>
      <c r="J7" s="31"/>
      <c r="K7" s="19"/>
      <c r="L7" s="19"/>
      <c r="M7" s="19"/>
      <c r="N7" s="19"/>
      <c r="O7" s="19"/>
      <c r="P7" s="6"/>
      <c r="R7" s="3"/>
    </row>
    <row r="8" spans="5:18" ht="20.25">
      <c r="E8" s="4"/>
      <c r="H8" s="6"/>
      <c r="I8" s="6"/>
      <c r="J8" s="31"/>
      <c r="K8" s="6"/>
      <c r="L8" s="6"/>
      <c r="M8" s="6"/>
      <c r="N8" s="6"/>
      <c r="O8" s="6"/>
      <c r="P8" s="6"/>
      <c r="R8" s="3"/>
    </row>
    <row r="9" spans="2:18" ht="25.5">
      <c r="B9" s="16">
        <f ca="1">+NOW()</f>
        <v>44886.56157013889</v>
      </c>
      <c r="C9" s="16"/>
      <c r="D9" s="16"/>
      <c r="H9" s="9"/>
      <c r="P9" s="18"/>
      <c r="Q9" s="33"/>
      <c r="R9" s="10"/>
    </row>
    <row r="10" spans="1:18" s="8" customFormat="1" ht="63.75">
      <c r="A10" s="5"/>
      <c r="B10" s="32" t="s">
        <v>29</v>
      </c>
      <c r="C10" s="32" t="s">
        <v>30</v>
      </c>
      <c r="D10" s="32" t="s">
        <v>31</v>
      </c>
      <c r="E10" s="11" t="s">
        <v>0</v>
      </c>
      <c r="F10" s="11" t="s">
        <v>5</v>
      </c>
      <c r="G10" s="11" t="s">
        <v>6</v>
      </c>
      <c r="H10" s="11" t="s">
        <v>4</v>
      </c>
      <c r="I10" s="11" t="s">
        <v>1</v>
      </c>
      <c r="J10" s="11" t="s">
        <v>2</v>
      </c>
      <c r="K10" s="21" t="s">
        <v>16</v>
      </c>
      <c r="L10" s="21" t="s">
        <v>17</v>
      </c>
      <c r="M10" s="21" t="s">
        <v>18</v>
      </c>
      <c r="N10" s="21" t="s">
        <v>19</v>
      </c>
      <c r="O10" s="21" t="s">
        <v>3</v>
      </c>
      <c r="P10" s="21" t="s">
        <v>7</v>
      </c>
      <c r="Q10" s="12" t="s">
        <v>20</v>
      </c>
      <c r="R10" s="12" t="s">
        <v>35</v>
      </c>
    </row>
    <row r="11" spans="2:18" ht="93" customHeight="1">
      <c r="B11" s="30" t="s">
        <v>32</v>
      </c>
      <c r="C11" s="34" t="s">
        <v>34</v>
      </c>
      <c r="D11" s="30" t="s">
        <v>33</v>
      </c>
      <c r="E11" s="22">
        <v>201</v>
      </c>
      <c r="F11" s="22">
        <v>501186158</v>
      </c>
      <c r="G11" s="22">
        <v>20007593764</v>
      </c>
      <c r="H11" s="28" t="s">
        <v>8</v>
      </c>
      <c r="I11" s="25" t="s">
        <v>12</v>
      </c>
      <c r="J11" s="25" t="s">
        <v>13</v>
      </c>
      <c r="K11" s="26">
        <v>859803</v>
      </c>
      <c r="L11" s="26">
        <v>45366</v>
      </c>
      <c r="M11" s="26">
        <v>7147</v>
      </c>
      <c r="N11" s="26"/>
      <c r="O11" s="26">
        <f>K11+L11+M11+N11</f>
        <v>912316</v>
      </c>
      <c r="P11" s="27">
        <v>44152</v>
      </c>
      <c r="Q11" s="14">
        <v>84</v>
      </c>
      <c r="R11" s="14"/>
    </row>
    <row r="12" spans="2:18" ht="93" customHeight="1">
      <c r="B12" s="30" t="s">
        <v>32</v>
      </c>
      <c r="C12" s="34" t="s">
        <v>34</v>
      </c>
      <c r="D12" s="30" t="s">
        <v>33</v>
      </c>
      <c r="E12" s="23">
        <v>5501</v>
      </c>
      <c r="F12" s="22">
        <v>507106148</v>
      </c>
      <c r="G12" s="22">
        <v>20017410858</v>
      </c>
      <c r="H12" s="28" t="s">
        <v>24</v>
      </c>
      <c r="I12" s="25" t="s">
        <v>12</v>
      </c>
      <c r="J12" s="25" t="s">
        <v>25</v>
      </c>
      <c r="K12" s="26">
        <v>659820</v>
      </c>
      <c r="L12" s="26">
        <v>108686</v>
      </c>
      <c r="M12" s="26"/>
      <c r="N12" s="26"/>
      <c r="O12" s="26">
        <f>K12+L12+M12+N12</f>
        <v>768506</v>
      </c>
      <c r="P12" s="27">
        <v>44512</v>
      </c>
      <c r="Q12" s="14">
        <v>84</v>
      </c>
      <c r="R12" s="13"/>
    </row>
    <row r="13" spans="2:18" ht="93" customHeight="1">
      <c r="B13" s="30" t="s">
        <v>32</v>
      </c>
      <c r="C13" s="34" t="s">
        <v>34</v>
      </c>
      <c r="D13" s="30" t="s">
        <v>33</v>
      </c>
      <c r="E13" s="22">
        <v>9800</v>
      </c>
      <c r="F13" s="22">
        <v>501938249</v>
      </c>
      <c r="G13" s="22">
        <v>20004469545</v>
      </c>
      <c r="H13" s="28" t="s">
        <v>9</v>
      </c>
      <c r="I13" s="22" t="s">
        <v>12</v>
      </c>
      <c r="J13" s="22" t="s">
        <v>14</v>
      </c>
      <c r="K13" s="26">
        <v>210138</v>
      </c>
      <c r="L13" s="26">
        <v>29862</v>
      </c>
      <c r="M13" s="26"/>
      <c r="N13" s="26"/>
      <c r="O13" s="26">
        <f>K13+L13+M13+N13</f>
        <v>240000</v>
      </c>
      <c r="P13" s="27">
        <v>44251</v>
      </c>
      <c r="Q13" s="14">
        <v>61</v>
      </c>
      <c r="R13" s="13">
        <v>50</v>
      </c>
    </row>
    <row r="14" spans="2:18" ht="93" customHeight="1">
      <c r="B14" s="30" t="s">
        <v>32</v>
      </c>
      <c r="C14" s="34" t="s">
        <v>34</v>
      </c>
      <c r="D14" s="30" t="s">
        <v>33</v>
      </c>
      <c r="E14" s="22">
        <v>12803</v>
      </c>
      <c r="F14" s="22">
        <v>501087451</v>
      </c>
      <c r="G14" s="22">
        <v>20006311472</v>
      </c>
      <c r="H14" s="28" t="s">
        <v>28</v>
      </c>
      <c r="I14" s="22" t="s">
        <v>12</v>
      </c>
      <c r="J14" s="22" t="s">
        <v>12</v>
      </c>
      <c r="K14" s="26">
        <v>290060</v>
      </c>
      <c r="L14" s="26">
        <v>124314</v>
      </c>
      <c r="M14" s="26"/>
      <c r="N14" s="26"/>
      <c r="O14" s="26">
        <v>414374</v>
      </c>
      <c r="P14" s="35">
        <v>44867</v>
      </c>
      <c r="Q14" s="14">
        <v>42</v>
      </c>
      <c r="R14" s="13"/>
    </row>
    <row r="15" spans="2:18" ht="93" customHeight="1">
      <c r="B15" s="30" t="s">
        <v>32</v>
      </c>
      <c r="C15" s="34" t="s">
        <v>34</v>
      </c>
      <c r="D15" s="30" t="s">
        <v>33</v>
      </c>
      <c r="E15" s="22">
        <v>12901</v>
      </c>
      <c r="F15" s="22">
        <v>501131884</v>
      </c>
      <c r="G15" s="22">
        <v>20006309495</v>
      </c>
      <c r="H15" s="28" t="s">
        <v>10</v>
      </c>
      <c r="I15" s="22" t="s">
        <v>12</v>
      </c>
      <c r="J15" s="22" t="s">
        <v>13</v>
      </c>
      <c r="K15" s="26">
        <v>849046</v>
      </c>
      <c r="L15" s="26">
        <v>46651</v>
      </c>
      <c r="M15" s="26">
        <v>7935</v>
      </c>
      <c r="N15" s="26"/>
      <c r="O15" s="26">
        <f>K15+L15+M15+N15</f>
        <v>903632</v>
      </c>
      <c r="P15" s="27">
        <v>44251</v>
      </c>
      <c r="Q15" s="14">
        <v>81</v>
      </c>
      <c r="R15" s="13"/>
    </row>
    <row r="16" spans="2:18" ht="93" customHeight="1">
      <c r="B16" s="30" t="s">
        <v>32</v>
      </c>
      <c r="C16" s="34" t="s">
        <v>34</v>
      </c>
      <c r="D16" s="30" t="s">
        <v>33</v>
      </c>
      <c r="E16" s="22">
        <v>14700</v>
      </c>
      <c r="F16" s="22">
        <v>501469109</v>
      </c>
      <c r="G16" s="22">
        <v>20004561497</v>
      </c>
      <c r="H16" s="28" t="s">
        <v>11</v>
      </c>
      <c r="I16" s="22" t="s">
        <v>12</v>
      </c>
      <c r="J16" s="22" t="s">
        <v>15</v>
      </c>
      <c r="K16" s="26">
        <v>772125</v>
      </c>
      <c r="L16" s="26">
        <v>1935</v>
      </c>
      <c r="M16" s="26"/>
      <c r="N16" s="26"/>
      <c r="O16" s="26">
        <f>K16+L16+M16+N16</f>
        <v>774060</v>
      </c>
      <c r="P16" s="27">
        <v>44152</v>
      </c>
      <c r="Q16" s="14">
        <v>84</v>
      </c>
      <c r="R16" s="13"/>
    </row>
    <row r="17" spans="2:18" ht="93" customHeight="1">
      <c r="B17" s="30" t="s">
        <v>32</v>
      </c>
      <c r="C17" s="34" t="s">
        <v>34</v>
      </c>
      <c r="D17" s="30" t="s">
        <v>33</v>
      </c>
      <c r="E17" s="22">
        <v>18001</v>
      </c>
      <c r="F17" s="22">
        <v>501807381</v>
      </c>
      <c r="G17" s="22">
        <v>20008852622</v>
      </c>
      <c r="H17" s="28" t="s">
        <v>26</v>
      </c>
      <c r="I17" s="22" t="s">
        <v>12</v>
      </c>
      <c r="J17" s="22" t="s">
        <v>27</v>
      </c>
      <c r="K17" s="26">
        <v>431282</v>
      </c>
      <c r="L17" s="26">
        <v>20348</v>
      </c>
      <c r="M17" s="26">
        <v>20670</v>
      </c>
      <c r="N17" s="26"/>
      <c r="O17" s="26">
        <f>K17+L17+M17+N17</f>
        <v>472300</v>
      </c>
      <c r="P17" s="27">
        <v>44512</v>
      </c>
      <c r="Q17" s="14">
        <v>42</v>
      </c>
      <c r="R17" s="13"/>
    </row>
    <row r="18" spans="2:18" ht="93" customHeight="1">
      <c r="B18" s="30" t="s">
        <v>32</v>
      </c>
      <c r="C18" s="34" t="s">
        <v>34</v>
      </c>
      <c r="D18" s="30" t="s">
        <v>33</v>
      </c>
      <c r="E18" s="22">
        <v>23200</v>
      </c>
      <c r="F18" s="22">
        <v>504194607</v>
      </c>
      <c r="G18" s="22">
        <v>20003971407</v>
      </c>
      <c r="H18" s="28" t="s">
        <v>23</v>
      </c>
      <c r="I18" s="22" t="s">
        <v>12</v>
      </c>
      <c r="J18" s="22" t="s">
        <v>13</v>
      </c>
      <c r="K18" s="26">
        <v>692180</v>
      </c>
      <c r="L18" s="26">
        <v>38032</v>
      </c>
      <c r="M18" s="26">
        <v>211177</v>
      </c>
      <c r="N18" s="26"/>
      <c r="O18" s="26">
        <f>K18+L18+M18+N18</f>
        <v>941389</v>
      </c>
      <c r="P18" s="27">
        <v>44400</v>
      </c>
      <c r="Q18" s="14">
        <v>84</v>
      </c>
      <c r="R18" s="13"/>
    </row>
    <row r="19" spans="5:18" ht="18.75">
      <c r="E19" s="29"/>
      <c r="F19" s="29"/>
      <c r="G19" s="29"/>
      <c r="H19" s="29"/>
      <c r="I19" s="29"/>
      <c r="J19" s="29"/>
      <c r="K19" s="24">
        <f>SUM(K11:K18)</f>
        <v>4764454</v>
      </c>
      <c r="L19" s="24">
        <f>SUM(L11:L18)</f>
        <v>415194</v>
      </c>
      <c r="M19" s="24">
        <f>SUM(M11:M18)</f>
        <v>246929</v>
      </c>
      <c r="N19" s="24">
        <f>SUM(N11:N18)</f>
        <v>0</v>
      </c>
      <c r="O19" s="24">
        <f>SUM(O11:O18)</f>
        <v>5426577</v>
      </c>
      <c r="P19" s="29"/>
      <c r="Q19" s="14">
        <v>3424</v>
      </c>
      <c r="R19" s="15">
        <f>SUM(R11:R18)</f>
        <v>50</v>
      </c>
    </row>
    <row r="20" ht="12.75">
      <c r="Q20" s="14"/>
    </row>
  </sheetData>
  <sheetProtection formatCells="0" formatColumns="0" autoFilter="0"/>
  <autoFilter ref="B10:R19"/>
  <conditionalFormatting sqref="B11:D11">
    <cfRule type="cellIs" priority="65" dxfId="0" operator="equal" stopIfTrue="1">
      <formula>"x"</formula>
    </cfRule>
  </conditionalFormatting>
  <conditionalFormatting sqref="B12:D12">
    <cfRule type="cellIs" priority="7" dxfId="0" operator="equal" stopIfTrue="1">
      <formula>"x"</formula>
    </cfRule>
  </conditionalFormatting>
  <conditionalFormatting sqref="B13:D13">
    <cfRule type="cellIs" priority="6" dxfId="0" operator="equal" stopIfTrue="1">
      <formula>"x"</formula>
    </cfRule>
  </conditionalFormatting>
  <conditionalFormatting sqref="B14:D14">
    <cfRule type="cellIs" priority="5" dxfId="0" operator="equal" stopIfTrue="1">
      <formula>"x"</formula>
    </cfRule>
  </conditionalFormatting>
  <conditionalFormatting sqref="B15:D15">
    <cfRule type="cellIs" priority="4" dxfId="0" operator="equal" stopIfTrue="1">
      <formula>"x"</formula>
    </cfRule>
  </conditionalFormatting>
  <conditionalFormatting sqref="B16:D16">
    <cfRule type="cellIs" priority="3" dxfId="0" operator="equal" stopIfTrue="1">
      <formula>"x"</formula>
    </cfRule>
  </conditionalFormatting>
  <conditionalFormatting sqref="B17:D17">
    <cfRule type="cellIs" priority="2" dxfId="0" operator="equal" stopIfTrue="1">
      <formula>"x"</formula>
    </cfRule>
  </conditionalFormatting>
  <conditionalFormatting sqref="B18:D18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B11:D18">
      <formula1>x</formula1>
    </dataValidation>
  </dataValidations>
  <hyperlinks>
    <hyperlink ref="C11" r:id="rId1" display="ISS-Setubal-Pares@seg-social.pt"/>
    <hyperlink ref="C12" r:id="rId2" display="ISS-Setubal-Pares@seg-social.pt"/>
    <hyperlink ref="C13" r:id="rId3" display="ISS-Setubal-Pares@seg-social.pt"/>
    <hyperlink ref="C14" r:id="rId4" display="ISS-Setubal-Pares@seg-social.pt"/>
    <hyperlink ref="C15" r:id="rId5" display="ISS-Setubal-Pares@seg-social.pt"/>
    <hyperlink ref="C16" r:id="rId6" display="ISS-Setubal-Pares@seg-social.pt"/>
    <hyperlink ref="C17" r:id="rId7" display="ISS-Setubal-Pares@seg-social.pt"/>
    <hyperlink ref="C18" r:id="rId8" display="ISS-Setubal-Pares@seg-social.pt"/>
  </hyperlinks>
  <printOptions/>
  <pageMargins left="0.35433070866141736" right="0.31496062992125984" top="0.3937007874015748" bottom="0.3937007874015748" header="0.5118110236220472" footer="0.5118110236220472"/>
  <pageSetup fitToHeight="0" fitToWidth="1" horizontalDpi="600" verticalDpi="600" orientation="portrait" paperSize="9" scale="23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2022-10-25T15:50:37Z</cp:lastPrinted>
  <dcterms:created xsi:type="dcterms:W3CDTF">2008-12-18T15:42:31Z</dcterms:created>
  <dcterms:modified xsi:type="dcterms:W3CDTF">2022-11-21T13:28:43Z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