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3.0'!$A$10:$V$45</definedName>
    <definedName name="_xlnm.Print_Area" localSheetId="1">'PARES 3.0'!$A$1:$V$18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<sst xmlns="http://schemas.openxmlformats.org/spreadsheetml/2006/main" count="193" uniqueCount="74">
  <si>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</si>
  <si>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</si>
  <si>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</si>
  <si>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</si>
  <si>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</si>
  <si>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</si>
  <si>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</si>
  <si>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CENTRO SOCIAL PAROQUIAL S SALVADOR BURGO AROUCA</t>
  </si>
  <si>
    <t>AVEIRO</t>
  </si>
  <si>
    <t>AROUCA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</si>
  <si>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</si>
  <si>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</si>
  <si>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</si>
  <si>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</si>
  <si>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</si>
  <si>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VALE DE CAMBRA</t>
  </si>
  <si>
    <t>SANTA MARIA DA FEIRA</t>
  </si>
  <si>
    <t>CENTRO SOCIAL PAROQUIAL AROES</t>
  </si>
  <si>
    <t>CENTRO FORMAÇÃO E CULTURA DA COSTA DO VALADO</t>
  </si>
  <si>
    <t>CENTRO ASSISTENCIA PAROQUIAL PAMPILHOSA</t>
  </si>
  <si>
    <t>ASSOCIAÇÃO DO CENTRO SOCIAL DE ESCAPÃES</t>
  </si>
  <si>
    <t>CENTRO SOCIAL DE PAÇOS DE BRANDÃO</t>
  </si>
  <si>
    <t>ASSOCIAÇÃO DE REFORMADOS PENSIONISTAS IDOSOS PEDORIDO</t>
  </si>
  <si>
    <t>SANTA CASA DA MISERICORDIA DA CONCELHO DE OLIVEIRA DO BAIRRO</t>
  </si>
  <si>
    <t>CERCILAMAS COOP EDUCAÇÃO REABILITAÇÃO PARA A COMUNIDADE INCLUSIVA, C.R.L.</t>
  </si>
  <si>
    <t>SANTA CASA DA MISERICORDIA DE OVAR</t>
  </si>
  <si>
    <t>CENTRO PAROQUIAL DE SOLIDARIEDADE SOCIAL DA FREGUESIA DE VENTOSA DO BAIRRO</t>
  </si>
  <si>
    <t>O CENTRO SOCIAL E CULTURAL DE FERMEDO, ESCARIZ E MATO</t>
  </si>
  <si>
    <t>GRUPO ACÇÃO SOCIAL DE S VICENTE PEREIRA</t>
  </si>
  <si>
    <t>CENTRO SOCIAL PAROQUIAL DO VALE</t>
  </si>
  <si>
    <t>SANTA CASA DA MISERICÓRDIA DE VAGOS</t>
  </si>
  <si>
    <t>CENTRO COMUNITARIO PAROQUIAL ASSIST FORMAC PAROQUIA S PEDRO ARADAS</t>
  </si>
  <si>
    <t>CENTRO SOCIAL MARIA AUXILIADORA DE MOGOFORES</t>
  </si>
  <si>
    <t>CERCIESTA - COOPERATIVA PARA A EDUCAÇÃO E REABILITAÇÃO DE CIDADÃOS INADAPTADOS DE ESTARREJA, CRL</t>
  </si>
  <si>
    <t>CENTRO ASSISTENCIA SOCIAL ESMORIZ</t>
  </si>
  <si>
    <t>FUNDAÇÃO CESDA - CENTRO SOCIAL DO DISTRITO DE AVEIRO</t>
  </si>
  <si>
    <t>ASSOCIAÇÃO SOCIAL E DESENVOLVIMENTO DA VILA DE ANTA</t>
  </si>
  <si>
    <t>CERCIFEIRA COOP EDUCAÇÃO REABILITAÇÃO CIDADÃOS INADAPTADOS DA FEIRA CRL</t>
  </si>
  <si>
    <t>OS PIONEIROS - ASSOCIAÇÃO DE PAIS DE MOURISCA DO VOUGA</t>
  </si>
  <si>
    <t>CENTRO SOCIAL BEM ESTAR</t>
  </si>
  <si>
    <t>CENTRO APOIO SOCIAL MOSELOS</t>
  </si>
  <si>
    <t>MISERICORDIA DA FREGUESIA DE SANGALHOS</t>
  </si>
  <si>
    <t>ASSOCIAÇÃO DE MELHORAMENTOS DE EIXO</t>
  </si>
  <si>
    <t>CASA DO POVO DE SANTA CRUZ DE ALVARENGA</t>
  </si>
  <si>
    <t>SANTA CASA DA MISERICORDIA DE AROUCA</t>
  </si>
  <si>
    <t>MEALHADA</t>
  </si>
  <si>
    <t>CASTELO DE PAIVA</t>
  </si>
  <si>
    <t>OLIVEIRA DO BAIRRO</t>
  </si>
  <si>
    <t>OVAR</t>
  </si>
  <si>
    <t>VAGOS</t>
  </si>
  <si>
    <t>ANADIA</t>
  </si>
  <si>
    <t>ESTARREJA</t>
  </si>
  <si>
    <t>ESPINHO</t>
  </si>
  <si>
    <t>ÁGUEDA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</si>
  <si>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</si>
  <si>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</si>
  <si>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</si>
  <si>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</si>
  <si>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</si>
  <si>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</si>
  <si>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CERCI SÃO JOÃO DA MADEIRA - COOPERATIVA PARA EDUCAÇÃO E REABILITAÇÃO DE CIDADÃOS COM INCAPACIDADES, C.R.L.</t>
  </si>
  <si>
    <t>APPACDM DE AVEIRO ASSOCIAÇÃO PORTUGUESA DE PAIS E AMIGOS DO CIDADÃO DEFICIENTE MENTAL</t>
  </si>
  <si>
    <t>CERCIAZ CENTRO RECUPERACAO CRIANCAS INADAPTADAS OLIVEIRA AZEMEIS</t>
  </si>
  <si>
    <t>APPACDM DE ALBERGARIA A VELHA ASSOCIACAO PORTUGUESA DE PAIS E AMIGOS DO CIDADAO DEFICIENTE MENTAL</t>
  </si>
  <si>
    <t>SÃO JOÃO DA MADEIRA</t>
  </si>
  <si>
    <t>OLIVEIRA DE AZEMÉIS</t>
  </si>
  <si>
    <t>ALBERGARIA-A-VELHA</t>
  </si>
  <si>
    <t>Investimento Privado não Elegível</t>
  </si>
  <si>
    <t>Nº Projeto</t>
  </si>
  <si>
    <t>Benjamim Bastos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</si>
  <si>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</si>
  <si>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</si>
  <si>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</si>
  <si>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ISS–Aveiro-PARES@seg-social.pt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</si>
</sst>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74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&#8211;Aveiro-PARES@seg-social.pt" TargetMode="External" /><Relationship Id="rId2" Type="http://schemas.openxmlformats.org/officeDocument/2006/relationships/hyperlink" Target="mailto:ISS&#8211;Aveiro-PARES@seg-social.pt" TargetMode="External" /><Relationship Id="rId3" Type="http://schemas.openxmlformats.org/officeDocument/2006/relationships/hyperlink" Target="mailto:ISS&#8211;Aveiro-PARES@seg-social.pt" TargetMode="External" /><Relationship Id="rId4" Type="http://schemas.openxmlformats.org/officeDocument/2006/relationships/hyperlink" Target="mailto:ISS&#8211;Aveiro-PARES@seg-social.pt" TargetMode="External" /><Relationship Id="rId5" Type="http://schemas.openxmlformats.org/officeDocument/2006/relationships/hyperlink" Target="mailto:ISS&#8211;Aveiro-PARES@seg-social.pt" TargetMode="External" /><Relationship Id="rId6" Type="http://schemas.openxmlformats.org/officeDocument/2006/relationships/hyperlink" Target="mailto:ISS&#8211;Aveiro-PARES@seg-social.pt" TargetMode="External" /><Relationship Id="rId7" Type="http://schemas.openxmlformats.org/officeDocument/2006/relationships/hyperlink" Target="mailto:ISS&#8211;Aveiro-PARES@seg-social.pt" TargetMode="External" /><Relationship Id="rId8" Type="http://schemas.openxmlformats.org/officeDocument/2006/relationships/hyperlink" Target="mailto:ISS&#8211;Aveiro-PARES@seg-social.pt" TargetMode="External" /><Relationship Id="rId9" Type="http://schemas.openxmlformats.org/officeDocument/2006/relationships/hyperlink" Target="mailto:ISS&#8211;Aveiro-PARES@seg-social.pt" TargetMode="External" /><Relationship Id="rId10" Type="http://schemas.openxmlformats.org/officeDocument/2006/relationships/hyperlink" Target="mailto:ISS&#8211;Aveiro-PARES@seg-social.pt" TargetMode="External" /><Relationship Id="rId11" Type="http://schemas.openxmlformats.org/officeDocument/2006/relationships/hyperlink" Target="mailto:ISS&#8211;Aveiro-PARES@seg-social.pt" TargetMode="External" /><Relationship Id="rId12" Type="http://schemas.openxmlformats.org/officeDocument/2006/relationships/hyperlink" Target="mailto:ISS&#8211;Aveiro-PARES@seg-social.pt" TargetMode="External" /><Relationship Id="rId13" Type="http://schemas.openxmlformats.org/officeDocument/2006/relationships/hyperlink" Target="mailto:ISS&#8211;Aveiro-PARES@seg-social.pt" TargetMode="External" /><Relationship Id="rId14" Type="http://schemas.openxmlformats.org/officeDocument/2006/relationships/hyperlink" Target="mailto:ISS&#8211;Aveiro-PARES@seg-social.pt" TargetMode="External" /><Relationship Id="rId15" Type="http://schemas.openxmlformats.org/officeDocument/2006/relationships/hyperlink" Target="mailto:ISS&#8211;Aveiro-PARES@seg-social.pt" TargetMode="External" /><Relationship Id="rId16" Type="http://schemas.openxmlformats.org/officeDocument/2006/relationships/hyperlink" Target="mailto:ISS&#8211;Aveiro-PARES@seg-social.pt" TargetMode="External" /><Relationship Id="rId17" Type="http://schemas.openxmlformats.org/officeDocument/2006/relationships/hyperlink" Target="mailto:ISS&#8211;Aveiro-PARES@seg-social.pt" TargetMode="External" /><Relationship Id="rId18" Type="http://schemas.openxmlformats.org/officeDocument/2006/relationships/hyperlink" Target="mailto:ISS&#8211;Aveiro-PARES@seg-social.pt" TargetMode="External" /><Relationship Id="rId19" Type="http://schemas.openxmlformats.org/officeDocument/2006/relationships/hyperlink" Target="mailto:ISS&#8211;Aveiro-PARES@seg-social.pt" TargetMode="External" /><Relationship Id="rId20" Type="http://schemas.openxmlformats.org/officeDocument/2006/relationships/hyperlink" Target="mailto:ISS&#8211;Aveiro-PARES@seg-social.pt" TargetMode="External" /><Relationship Id="rId21" Type="http://schemas.openxmlformats.org/officeDocument/2006/relationships/hyperlink" Target="mailto:ISS&#8211;Aveiro-PARES@seg-social.pt" TargetMode="External" /><Relationship Id="rId22" Type="http://schemas.openxmlformats.org/officeDocument/2006/relationships/hyperlink" Target="mailto:ISS&#8211;Aveiro-PARES@seg-social.pt" TargetMode="External" /><Relationship Id="rId23" Type="http://schemas.openxmlformats.org/officeDocument/2006/relationships/hyperlink" Target="mailto:ISS&#8211;Aveiro-PARES@seg-social.pt" TargetMode="External" /><Relationship Id="rId24" Type="http://schemas.openxmlformats.org/officeDocument/2006/relationships/hyperlink" Target="mailto:ISS&#8211;Aveiro-PARES@seg-social.pt" TargetMode="External" /><Relationship Id="rId25" Type="http://schemas.openxmlformats.org/officeDocument/2006/relationships/hyperlink" Target="mailto:ISS&#8211;Aveiro-PARES@seg-social.pt" TargetMode="External" /><Relationship Id="rId26" Type="http://schemas.openxmlformats.org/officeDocument/2006/relationships/hyperlink" Target="mailto:ISS&#8211;Aveiro-PARES@seg-social.pt" TargetMode="External" /><Relationship Id="rId27" Type="http://schemas.openxmlformats.org/officeDocument/2006/relationships/hyperlink" Target="mailto:ISS&#8211;Aveiro-PARES@seg-social.pt" TargetMode="External" /><Relationship Id="rId28" Type="http://schemas.openxmlformats.org/officeDocument/2006/relationships/hyperlink" Target="mailto:ISS&#8211;Aveiro-PARES@seg-social.pt" TargetMode="External" /><Relationship Id="rId29" Type="http://schemas.openxmlformats.org/officeDocument/2006/relationships/hyperlink" Target="mailto:ISS&#8211;Aveiro-PARES@seg-social.pt" TargetMode="External" /><Relationship Id="rId30" Type="http://schemas.openxmlformats.org/officeDocument/2006/relationships/hyperlink" Target="mailto:ISS&#8211;Aveiro-PARES@seg-social.pt" TargetMode="External" /><Relationship Id="rId31" Type="http://schemas.openxmlformats.org/officeDocument/2006/relationships/hyperlink" Target="mailto:ISS&#8211;Aveiro-PARES@seg-social.pt" TargetMode="External" /><Relationship Id="rId32" Type="http://schemas.openxmlformats.org/officeDocument/2006/relationships/hyperlink" Target="mailto:ISS&#8211;Aveiro-PARES@seg-social.pt" TargetMode="External" /><Relationship Id="rId33" Type="http://schemas.openxmlformats.org/officeDocument/2006/relationships/hyperlink" Target="mailto:ISS&#8211;Aveiro-PARES@seg-social.pt" TargetMode="External" /><Relationship Id="rId34" Type="http://schemas.openxmlformats.org/officeDocument/2006/relationships/hyperlink" Target="mailto:ISS&#8211;Aveiro-PARES@seg-social.pt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13</v>
      </c>
      <c r="G4" s="12"/>
    </row>
    <row r="5" ht="12.75">
      <c r="D5" s="15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tabSelected="1" zoomScale="70" zoomScaleNormal="70" zoomScaleSheetLayoutView="50" zoomScalePageLayoutView="0" workbookViewId="0" topLeftCell="A1">
      <pane xSplit="7" ySplit="10" topLeftCell="I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15" sqref="L15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70</v>
      </c>
      <c r="C10" s="24" t="s">
        <v>71</v>
      </c>
      <c r="D10" s="24" t="s">
        <v>72</v>
      </c>
      <c r="E10" s="24" t="s">
        <v>68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10</v>
      </c>
      <c r="L10" s="25" t="s">
        <v>11</v>
      </c>
      <c r="M10" s="25" t="s">
        <v>67</v>
      </c>
      <c r="N10" s="25" t="s">
        <v>2</v>
      </c>
      <c r="O10" s="26" t="s">
        <v>6</v>
      </c>
      <c r="P10" s="27" t="s">
        <v>54</v>
      </c>
      <c r="Q10" s="27" t="s">
        <v>55</v>
      </c>
      <c r="R10" s="27" t="s">
        <v>56</v>
      </c>
      <c r="S10" s="27" t="s">
        <v>57</v>
      </c>
      <c r="T10" s="27" t="s">
        <v>58</v>
      </c>
      <c r="U10" s="27" t="s">
        <v>59</v>
      </c>
      <c r="V10" s="27" t="s">
        <v>12</v>
      </c>
    </row>
    <row r="11" spans="2:22" ht="49.5" customHeight="1">
      <c r="B11" s="16" t="s">
        <v>69</v>
      </c>
      <c r="C11" s="29" t="s">
        <v>73</v>
      </c>
      <c r="D11" s="16">
        <v>300519490</v>
      </c>
      <c r="E11" s="16">
        <v>28204</v>
      </c>
      <c r="F11" s="16">
        <v>501379010</v>
      </c>
      <c r="G11" s="16">
        <v>20010159451</v>
      </c>
      <c r="H11" s="30" t="s">
        <v>21</v>
      </c>
      <c r="I11" s="16" t="s">
        <v>8</v>
      </c>
      <c r="J11" s="16" t="s">
        <v>16</v>
      </c>
      <c r="K11" s="31">
        <v>307196</v>
      </c>
      <c r="L11" s="31">
        <v>85153</v>
      </c>
      <c r="M11" s="31">
        <v>2525</v>
      </c>
      <c r="N11" s="31">
        <f aca="true" t="shared" si="0" ref="N11:N18">K11+L11+M11</f>
        <v>394874</v>
      </c>
      <c r="O11" s="18">
        <v>44754</v>
      </c>
      <c r="P11" s="17"/>
      <c r="Q11" s="17">
        <v>35</v>
      </c>
      <c r="R11" s="17">
        <v>55</v>
      </c>
      <c r="S11" s="17"/>
      <c r="T11" s="17"/>
      <c r="U11" s="17"/>
      <c r="V11" s="17"/>
    </row>
    <row r="12" spans="2:22" ht="49.5" customHeight="1">
      <c r="B12" s="16" t="s">
        <v>69</v>
      </c>
      <c r="C12" s="29" t="s">
        <v>73</v>
      </c>
      <c r="D12" s="16">
        <v>300519490</v>
      </c>
      <c r="E12" s="16">
        <v>28700</v>
      </c>
      <c r="F12" s="16">
        <v>502605634</v>
      </c>
      <c r="G12" s="16">
        <v>20004325015</v>
      </c>
      <c r="H12" s="30" t="s">
        <v>22</v>
      </c>
      <c r="I12" s="16" t="s">
        <v>8</v>
      </c>
      <c r="J12" s="16" t="s">
        <v>46</v>
      </c>
      <c r="K12" s="31">
        <v>657112</v>
      </c>
      <c r="L12" s="31">
        <v>932938</v>
      </c>
      <c r="M12" s="31">
        <v>936797</v>
      </c>
      <c r="N12" s="31">
        <f t="shared" si="0"/>
        <v>2526847</v>
      </c>
      <c r="O12" s="18">
        <v>44754</v>
      </c>
      <c r="P12" s="17">
        <v>49</v>
      </c>
      <c r="Q12" s="17"/>
      <c r="R12" s="17"/>
      <c r="S12" s="17"/>
      <c r="T12" s="17"/>
      <c r="U12" s="17"/>
      <c r="V12" s="17"/>
    </row>
    <row r="13" spans="2:22" ht="49.5" customHeight="1">
      <c r="B13" s="16" t="s">
        <v>69</v>
      </c>
      <c r="C13" s="29" t="s">
        <v>73</v>
      </c>
      <c r="D13" s="16">
        <v>300519490</v>
      </c>
      <c r="E13" s="16">
        <v>29113</v>
      </c>
      <c r="F13" s="16">
        <v>500846340</v>
      </c>
      <c r="G13" s="16">
        <v>20004661852</v>
      </c>
      <c r="H13" s="30" t="s">
        <v>19</v>
      </c>
      <c r="I13" s="16" t="s">
        <v>8</v>
      </c>
      <c r="J13" s="16" t="s">
        <v>45</v>
      </c>
      <c r="K13" s="31">
        <v>280396</v>
      </c>
      <c r="L13" s="31">
        <v>381414</v>
      </c>
      <c r="M13" s="31">
        <v>0</v>
      </c>
      <c r="N13" s="31">
        <f t="shared" si="0"/>
        <v>661810</v>
      </c>
      <c r="O13" s="18">
        <v>44754</v>
      </c>
      <c r="P13" s="17">
        <v>20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69</v>
      </c>
      <c r="C14" s="29" t="s">
        <v>73</v>
      </c>
      <c r="D14" s="16">
        <v>300519490</v>
      </c>
      <c r="E14" s="16">
        <v>29713</v>
      </c>
      <c r="F14" s="16">
        <v>501408002</v>
      </c>
      <c r="G14" s="16">
        <v>20004572144</v>
      </c>
      <c r="H14" s="30" t="s">
        <v>23</v>
      </c>
      <c r="I14" s="16" t="s">
        <v>8</v>
      </c>
      <c r="J14" s="16" t="s">
        <v>47</v>
      </c>
      <c r="K14" s="31">
        <v>662331</v>
      </c>
      <c r="L14" s="31">
        <v>441554</v>
      </c>
      <c r="M14" s="31">
        <v>0</v>
      </c>
      <c r="N14" s="31">
        <f t="shared" si="0"/>
        <v>1103885</v>
      </c>
      <c r="O14" s="18">
        <v>44754</v>
      </c>
      <c r="P14" s="17">
        <v>49</v>
      </c>
      <c r="Q14" s="17">
        <v>10</v>
      </c>
      <c r="R14" s="17"/>
      <c r="S14" s="17"/>
      <c r="T14" s="17"/>
      <c r="U14" s="17"/>
      <c r="V14" s="17"/>
    </row>
    <row r="15" spans="2:22" ht="49.5" customHeight="1">
      <c r="B15" s="16" t="s">
        <v>69</v>
      </c>
      <c r="C15" s="29" t="s">
        <v>73</v>
      </c>
      <c r="D15" s="16">
        <v>300519490</v>
      </c>
      <c r="E15" s="16">
        <v>30801</v>
      </c>
      <c r="F15" s="16">
        <v>500865116</v>
      </c>
      <c r="G15" s="16">
        <v>20010290253</v>
      </c>
      <c r="H15" s="30" t="s">
        <v>24</v>
      </c>
      <c r="I15" s="16" t="s">
        <v>8</v>
      </c>
      <c r="J15" s="16" t="s">
        <v>16</v>
      </c>
      <c r="K15" s="31">
        <v>719723</v>
      </c>
      <c r="L15" s="31">
        <v>183027</v>
      </c>
      <c r="M15" s="31">
        <v>284047</v>
      </c>
      <c r="N15" s="31">
        <f t="shared" si="0"/>
        <v>1186797</v>
      </c>
      <c r="O15" s="18">
        <v>44754</v>
      </c>
      <c r="P15" s="17"/>
      <c r="Q15" s="17"/>
      <c r="R15" s="17"/>
      <c r="S15" s="17"/>
      <c r="T15" s="17">
        <v>24</v>
      </c>
      <c r="U15" s="17"/>
      <c r="V15" s="17"/>
    </row>
    <row r="16" spans="2:22" ht="49.5" customHeight="1">
      <c r="B16" s="16" t="s">
        <v>69</v>
      </c>
      <c r="C16" s="29" t="s">
        <v>73</v>
      </c>
      <c r="D16" s="16">
        <v>300519490</v>
      </c>
      <c r="E16" s="16">
        <v>31206</v>
      </c>
      <c r="F16" s="16">
        <v>500834610</v>
      </c>
      <c r="G16" s="16">
        <v>20006320323</v>
      </c>
      <c r="H16" s="30" t="s">
        <v>25</v>
      </c>
      <c r="I16" s="16" t="s">
        <v>8</v>
      </c>
      <c r="J16" s="16" t="s">
        <v>48</v>
      </c>
      <c r="K16" s="31">
        <v>648975</v>
      </c>
      <c r="L16" s="31">
        <v>216326</v>
      </c>
      <c r="M16" s="31">
        <v>0</v>
      </c>
      <c r="N16" s="31">
        <f t="shared" si="0"/>
        <v>865301</v>
      </c>
      <c r="O16" s="18">
        <v>44754</v>
      </c>
      <c r="P16" s="17">
        <v>48</v>
      </c>
      <c r="Q16" s="17"/>
      <c r="R16" s="17"/>
      <c r="S16" s="17"/>
      <c r="T16" s="17"/>
      <c r="U16" s="17"/>
      <c r="V16" s="17"/>
    </row>
    <row r="17" spans="2:22" ht="49.5" customHeight="1">
      <c r="B17" s="16" t="s">
        <v>69</v>
      </c>
      <c r="C17" s="29" t="s">
        <v>73</v>
      </c>
      <c r="D17" s="16">
        <v>300519490</v>
      </c>
      <c r="E17" s="16">
        <v>31403</v>
      </c>
      <c r="F17" s="16">
        <v>501423982</v>
      </c>
      <c r="G17" s="16">
        <v>20008870903</v>
      </c>
      <c r="H17" s="30" t="s">
        <v>26</v>
      </c>
      <c r="I17" s="16" t="s">
        <v>8</v>
      </c>
      <c r="J17" s="16" t="s">
        <v>45</v>
      </c>
      <c r="K17" s="31">
        <v>424094</v>
      </c>
      <c r="L17" s="31">
        <v>116854</v>
      </c>
      <c r="M17" s="31">
        <v>154821</v>
      </c>
      <c r="N17" s="31">
        <f t="shared" si="0"/>
        <v>695769</v>
      </c>
      <c r="O17" s="18">
        <v>44754</v>
      </c>
      <c r="P17" s="17"/>
      <c r="Q17" s="17">
        <v>40</v>
      </c>
      <c r="R17" s="17">
        <v>36</v>
      </c>
      <c r="S17" s="17"/>
      <c r="T17" s="17"/>
      <c r="U17" s="17"/>
      <c r="V17" s="17"/>
    </row>
    <row r="18" spans="2:22" ht="49.5" customHeight="1">
      <c r="B18" s="16" t="s">
        <v>69</v>
      </c>
      <c r="C18" s="29" t="s">
        <v>73</v>
      </c>
      <c r="D18" s="16">
        <v>300519490</v>
      </c>
      <c r="E18" s="16">
        <v>32900</v>
      </c>
      <c r="F18" s="16">
        <v>504293990</v>
      </c>
      <c r="G18" s="16">
        <v>20017803775</v>
      </c>
      <c r="H18" s="30" t="s">
        <v>27</v>
      </c>
      <c r="I18" s="16" t="s">
        <v>8</v>
      </c>
      <c r="J18" s="16" t="s">
        <v>9</v>
      </c>
      <c r="K18" s="31">
        <v>1083990</v>
      </c>
      <c r="L18" s="31">
        <v>361332</v>
      </c>
      <c r="M18" s="31">
        <v>352000</v>
      </c>
      <c r="N18" s="31">
        <f t="shared" si="0"/>
        <v>1797322</v>
      </c>
      <c r="O18" s="18">
        <v>44754</v>
      </c>
      <c r="P18" s="17">
        <v>40</v>
      </c>
      <c r="Q18" s="17"/>
      <c r="R18" s="17"/>
      <c r="S18" s="17"/>
      <c r="T18" s="17"/>
      <c r="U18" s="17"/>
      <c r="V18" s="17"/>
    </row>
    <row r="19" spans="2:22" ht="49.5" customHeight="1">
      <c r="B19" s="16" t="s">
        <v>69</v>
      </c>
      <c r="C19" s="29" t="s">
        <v>73</v>
      </c>
      <c r="D19" s="16">
        <v>300519490</v>
      </c>
      <c r="E19" s="16">
        <v>33107</v>
      </c>
      <c r="F19" s="16">
        <v>501406700</v>
      </c>
      <c r="G19" s="16">
        <v>20003421326</v>
      </c>
      <c r="H19" s="30" t="s">
        <v>28</v>
      </c>
      <c r="I19" s="16" t="s">
        <v>8</v>
      </c>
      <c r="J19" s="16" t="s">
        <v>48</v>
      </c>
      <c r="K19" s="31">
        <v>49326</v>
      </c>
      <c r="L19" s="31">
        <v>16443</v>
      </c>
      <c r="M19" s="31">
        <v>0</v>
      </c>
      <c r="N19" s="31">
        <f>K19+L19+M19</f>
        <v>65769</v>
      </c>
      <c r="O19" s="18">
        <v>44754</v>
      </c>
      <c r="P19" s="17">
        <v>23</v>
      </c>
      <c r="Q19" s="17"/>
      <c r="R19" s="17"/>
      <c r="S19" s="17"/>
      <c r="T19" s="17"/>
      <c r="U19" s="17"/>
      <c r="V19" s="17"/>
    </row>
    <row r="20" spans="2:22" ht="49.5" customHeight="1">
      <c r="B20" s="16" t="s">
        <v>69</v>
      </c>
      <c r="C20" s="29" t="s">
        <v>73</v>
      </c>
      <c r="D20" s="16">
        <v>300519490</v>
      </c>
      <c r="E20" s="16">
        <v>33902</v>
      </c>
      <c r="F20" s="16">
        <v>501859080</v>
      </c>
      <c r="G20" s="16">
        <v>20004486499</v>
      </c>
      <c r="H20" s="30" t="s">
        <v>17</v>
      </c>
      <c r="I20" s="16" t="s">
        <v>8</v>
      </c>
      <c r="J20" s="16" t="s">
        <v>15</v>
      </c>
      <c r="K20" s="31">
        <v>424714</v>
      </c>
      <c r="L20" s="31">
        <v>141571</v>
      </c>
      <c r="M20" s="31">
        <v>0</v>
      </c>
      <c r="N20" s="31">
        <f>K20+L20+M20</f>
        <v>566285</v>
      </c>
      <c r="O20" s="18">
        <v>44754</v>
      </c>
      <c r="P20" s="17">
        <v>30</v>
      </c>
      <c r="Q20" s="17"/>
      <c r="R20" s="17"/>
      <c r="S20" s="17"/>
      <c r="T20" s="17"/>
      <c r="U20" s="17"/>
      <c r="V20" s="17"/>
    </row>
    <row r="21" spans="2:22" ht="49.5" customHeight="1">
      <c r="B21" s="16" t="s">
        <v>69</v>
      </c>
      <c r="C21" s="29" t="s">
        <v>73</v>
      </c>
      <c r="D21" s="16">
        <v>300519490</v>
      </c>
      <c r="E21" s="16">
        <v>37902</v>
      </c>
      <c r="F21" s="16">
        <v>503329444</v>
      </c>
      <c r="G21" s="16">
        <v>20004170431</v>
      </c>
      <c r="H21" s="30" t="s">
        <v>29</v>
      </c>
      <c r="I21" s="16" t="s">
        <v>8</v>
      </c>
      <c r="J21" s="16" t="s">
        <v>16</v>
      </c>
      <c r="K21" s="31">
        <v>1106639</v>
      </c>
      <c r="L21" s="31">
        <v>569493</v>
      </c>
      <c r="M21" s="31">
        <v>549363</v>
      </c>
      <c r="N21" s="31">
        <f>K21+L21+M21</f>
        <v>2225495</v>
      </c>
      <c r="O21" s="18">
        <v>44754</v>
      </c>
      <c r="P21" s="17">
        <v>39</v>
      </c>
      <c r="Q21" s="17">
        <v>30</v>
      </c>
      <c r="R21" s="17">
        <v>50</v>
      </c>
      <c r="S21" s="17"/>
      <c r="T21" s="17"/>
      <c r="U21" s="17"/>
      <c r="V21" s="17"/>
    </row>
    <row r="22" spans="2:22" ht="49.5" customHeight="1">
      <c r="B22" s="16" t="s">
        <v>69</v>
      </c>
      <c r="C22" s="29" t="s">
        <v>73</v>
      </c>
      <c r="D22" s="16">
        <v>300519490</v>
      </c>
      <c r="E22" s="16">
        <v>38300</v>
      </c>
      <c r="F22" s="16">
        <v>501181164</v>
      </c>
      <c r="G22" s="16">
        <v>20007594086</v>
      </c>
      <c r="H22" s="30" t="s">
        <v>30</v>
      </c>
      <c r="I22" s="16" t="s">
        <v>8</v>
      </c>
      <c r="J22" s="16" t="s">
        <v>49</v>
      </c>
      <c r="K22" s="31">
        <v>711680</v>
      </c>
      <c r="L22" s="31">
        <v>177920</v>
      </c>
      <c r="M22" s="31">
        <v>0</v>
      </c>
      <c r="N22" s="31">
        <f>K22+L22+M22</f>
        <v>889600</v>
      </c>
      <c r="O22" s="18">
        <v>44754</v>
      </c>
      <c r="P22" s="17">
        <v>53</v>
      </c>
      <c r="Q22" s="17"/>
      <c r="R22" s="17">
        <v>30</v>
      </c>
      <c r="S22" s="17"/>
      <c r="T22" s="17"/>
      <c r="U22" s="17"/>
      <c r="V22" s="17"/>
    </row>
    <row r="23" spans="2:22" ht="49.5" customHeight="1">
      <c r="B23" s="16" t="s">
        <v>69</v>
      </c>
      <c r="C23" s="29" t="s">
        <v>73</v>
      </c>
      <c r="D23" s="16">
        <v>300519490</v>
      </c>
      <c r="E23" s="16">
        <v>40801</v>
      </c>
      <c r="F23" s="16">
        <v>501148183</v>
      </c>
      <c r="G23" s="16">
        <v>20004618797</v>
      </c>
      <c r="H23" s="30" t="s">
        <v>31</v>
      </c>
      <c r="I23" s="16" t="s">
        <v>8</v>
      </c>
      <c r="J23" s="16" t="s">
        <v>8</v>
      </c>
      <c r="K23" s="31">
        <v>376706</v>
      </c>
      <c r="L23" s="31">
        <v>146497</v>
      </c>
      <c r="M23" s="31">
        <v>0</v>
      </c>
      <c r="N23" s="31">
        <f>K23+L23+M23</f>
        <v>523203</v>
      </c>
      <c r="O23" s="18">
        <v>44754</v>
      </c>
      <c r="P23" s="17">
        <v>36</v>
      </c>
      <c r="Q23" s="17">
        <v>15</v>
      </c>
      <c r="R23" s="17">
        <v>20</v>
      </c>
      <c r="S23" s="17"/>
      <c r="T23" s="17"/>
      <c r="U23" s="17"/>
      <c r="V23" s="17"/>
    </row>
    <row r="24" spans="2:22" ht="49.5" customHeight="1">
      <c r="B24" s="16" t="s">
        <v>69</v>
      </c>
      <c r="C24" s="29" t="s">
        <v>73</v>
      </c>
      <c r="D24" s="16">
        <v>300519490</v>
      </c>
      <c r="E24" s="16">
        <v>43002</v>
      </c>
      <c r="F24" s="16">
        <v>501670467</v>
      </c>
      <c r="G24" s="16">
        <v>20008859643</v>
      </c>
      <c r="H24" s="30" t="s">
        <v>32</v>
      </c>
      <c r="I24" s="16" t="s">
        <v>8</v>
      </c>
      <c r="J24" s="16" t="s">
        <v>50</v>
      </c>
      <c r="K24" s="31">
        <v>1071902</v>
      </c>
      <c r="L24" s="31">
        <v>267977</v>
      </c>
      <c r="M24" s="31">
        <v>389475</v>
      </c>
      <c r="N24" s="31">
        <f>K24+L24+M24</f>
        <v>1729354</v>
      </c>
      <c r="O24" s="18">
        <v>44754</v>
      </c>
      <c r="P24" s="17">
        <v>30</v>
      </c>
      <c r="Q24" s="17">
        <v>25</v>
      </c>
      <c r="R24" s="17">
        <v>55</v>
      </c>
      <c r="S24" s="17"/>
      <c r="T24" s="17"/>
      <c r="U24" s="17"/>
      <c r="V24" s="17"/>
    </row>
    <row r="25" spans="2:22" ht="49.5" customHeight="1">
      <c r="B25" s="16" t="s">
        <v>69</v>
      </c>
      <c r="C25" s="29" t="s">
        <v>73</v>
      </c>
      <c r="D25" s="16">
        <v>300519490</v>
      </c>
      <c r="E25" s="16">
        <v>43200</v>
      </c>
      <c r="F25" s="16">
        <v>500896046</v>
      </c>
      <c r="G25" s="16">
        <v>20003393158</v>
      </c>
      <c r="H25" s="30" t="s">
        <v>33</v>
      </c>
      <c r="I25" s="16" t="s">
        <v>8</v>
      </c>
      <c r="J25" s="16" t="s">
        <v>51</v>
      </c>
      <c r="K25" s="31">
        <v>365060</v>
      </c>
      <c r="L25" s="31">
        <v>133926</v>
      </c>
      <c r="M25" s="31">
        <v>88544</v>
      </c>
      <c r="N25" s="31">
        <f>K25+L25+M25</f>
        <v>587530</v>
      </c>
      <c r="O25" s="18">
        <v>44754</v>
      </c>
      <c r="P25" s="17"/>
      <c r="Q25" s="17"/>
      <c r="R25" s="17"/>
      <c r="S25" s="17"/>
      <c r="T25" s="17">
        <v>12</v>
      </c>
      <c r="U25" s="17"/>
      <c r="V25" s="17"/>
    </row>
    <row r="26" spans="2:22" ht="49.5" customHeight="1">
      <c r="B26" s="16" t="s">
        <v>69</v>
      </c>
      <c r="C26" s="29" t="s">
        <v>73</v>
      </c>
      <c r="D26" s="16">
        <v>300519490</v>
      </c>
      <c r="E26" s="16">
        <v>45609</v>
      </c>
      <c r="F26" s="16">
        <v>501549501</v>
      </c>
      <c r="G26" s="16">
        <v>20004546674</v>
      </c>
      <c r="H26" s="30" t="s">
        <v>34</v>
      </c>
      <c r="I26" s="16" t="s">
        <v>8</v>
      </c>
      <c r="J26" s="16" t="s">
        <v>48</v>
      </c>
      <c r="K26" s="31">
        <v>285525</v>
      </c>
      <c r="L26" s="31">
        <v>95175</v>
      </c>
      <c r="M26" s="31">
        <v>178540</v>
      </c>
      <c r="N26" s="31">
        <f>K26+L26+M26</f>
        <v>559240</v>
      </c>
      <c r="O26" s="18">
        <v>44754</v>
      </c>
      <c r="P26" s="17"/>
      <c r="Q26" s="17">
        <v>32</v>
      </c>
      <c r="R26" s="17"/>
      <c r="S26" s="17"/>
      <c r="T26" s="17"/>
      <c r="U26" s="17"/>
      <c r="V26" s="17"/>
    </row>
    <row r="27" spans="2:22" ht="49.5" customHeight="1">
      <c r="B27" s="16" t="s">
        <v>69</v>
      </c>
      <c r="C27" s="29" t="s">
        <v>73</v>
      </c>
      <c r="D27" s="16">
        <v>300519490</v>
      </c>
      <c r="E27" s="16">
        <v>46700</v>
      </c>
      <c r="F27" s="16">
        <v>500945233</v>
      </c>
      <c r="G27" s="16">
        <v>20009870502</v>
      </c>
      <c r="H27" s="30" t="s">
        <v>60</v>
      </c>
      <c r="I27" s="16" t="s">
        <v>8</v>
      </c>
      <c r="J27" s="16" t="s">
        <v>64</v>
      </c>
      <c r="K27" s="31">
        <v>877402</v>
      </c>
      <c r="L27" s="31">
        <v>476692</v>
      </c>
      <c r="M27" s="31">
        <v>0</v>
      </c>
      <c r="N27" s="31">
        <f>K27+L27+M27</f>
        <v>1354094</v>
      </c>
      <c r="O27" s="18">
        <v>44754</v>
      </c>
      <c r="P27" s="17"/>
      <c r="Q27" s="17"/>
      <c r="R27" s="17"/>
      <c r="S27" s="17"/>
      <c r="T27" s="17">
        <v>30</v>
      </c>
      <c r="U27" s="17"/>
      <c r="V27" s="17"/>
    </row>
    <row r="28" spans="2:22" ht="49.5" customHeight="1">
      <c r="B28" s="16" t="s">
        <v>69</v>
      </c>
      <c r="C28" s="29" t="s">
        <v>73</v>
      </c>
      <c r="D28" s="16">
        <v>300519490</v>
      </c>
      <c r="E28" s="16">
        <v>51302</v>
      </c>
      <c r="F28" s="16">
        <v>504441949</v>
      </c>
      <c r="G28" s="16">
        <v>20003915946</v>
      </c>
      <c r="H28" s="30" t="s">
        <v>7</v>
      </c>
      <c r="I28" s="16" t="s">
        <v>8</v>
      </c>
      <c r="J28" s="16" t="s">
        <v>9</v>
      </c>
      <c r="K28" s="31">
        <v>2342</v>
      </c>
      <c r="L28" s="31">
        <v>9368</v>
      </c>
      <c r="M28" s="31">
        <v>0</v>
      </c>
      <c r="N28" s="31">
        <f>K28+L28+M28</f>
        <v>11710</v>
      </c>
      <c r="O28" s="18">
        <v>44754</v>
      </c>
      <c r="P28" s="17"/>
      <c r="Q28" s="17">
        <v>37</v>
      </c>
      <c r="R28" s="17">
        <v>40</v>
      </c>
      <c r="S28" s="17"/>
      <c r="T28" s="17"/>
      <c r="U28" s="17"/>
      <c r="V28" s="17"/>
    </row>
    <row r="29" spans="2:22" ht="49.5" customHeight="1">
      <c r="B29" s="16" t="s">
        <v>69</v>
      </c>
      <c r="C29" s="29" t="s">
        <v>73</v>
      </c>
      <c r="D29" s="16">
        <v>300519490</v>
      </c>
      <c r="E29" s="16">
        <v>53204</v>
      </c>
      <c r="F29" s="16">
        <v>504646699</v>
      </c>
      <c r="G29" s="16">
        <v>20003495911</v>
      </c>
      <c r="H29" s="30" t="s">
        <v>61</v>
      </c>
      <c r="I29" s="16" t="s">
        <v>8</v>
      </c>
      <c r="J29" s="16" t="s">
        <v>8</v>
      </c>
      <c r="K29" s="31">
        <v>754673</v>
      </c>
      <c r="L29" s="31">
        <v>389984</v>
      </c>
      <c r="M29" s="31">
        <v>0</v>
      </c>
      <c r="N29" s="31">
        <f>K29+L29+M29</f>
        <v>1144657</v>
      </c>
      <c r="O29" s="18">
        <v>44754</v>
      </c>
      <c r="P29" s="17"/>
      <c r="Q29" s="17"/>
      <c r="R29" s="17"/>
      <c r="S29" s="17"/>
      <c r="T29" s="17">
        <v>30</v>
      </c>
      <c r="U29" s="17"/>
      <c r="V29" s="17"/>
    </row>
    <row r="30" spans="2:22" ht="49.5" customHeight="1">
      <c r="B30" s="16" t="s">
        <v>69</v>
      </c>
      <c r="C30" s="29" t="s">
        <v>73</v>
      </c>
      <c r="D30" s="16">
        <v>300519490</v>
      </c>
      <c r="E30" s="16">
        <v>60006</v>
      </c>
      <c r="F30" s="16">
        <v>501136673</v>
      </c>
      <c r="G30" s="16">
        <v>20007596214</v>
      </c>
      <c r="H30" s="30" t="s">
        <v>35</v>
      </c>
      <c r="I30" s="16" t="s">
        <v>8</v>
      </c>
      <c r="J30" s="16" t="s">
        <v>8</v>
      </c>
      <c r="K30" s="31">
        <v>354420</v>
      </c>
      <c r="L30" s="31">
        <v>88605</v>
      </c>
      <c r="M30" s="31">
        <v>0</v>
      </c>
      <c r="N30" s="31">
        <f aca="true" t="shared" si="1" ref="N30:N36">K30+L30+M30</f>
        <v>443025</v>
      </c>
      <c r="O30" s="18">
        <v>44754</v>
      </c>
      <c r="P30" s="17">
        <v>41</v>
      </c>
      <c r="Q30" s="17"/>
      <c r="R30" s="17">
        <v>30</v>
      </c>
      <c r="S30" s="17"/>
      <c r="T30" s="17"/>
      <c r="U30" s="17"/>
      <c r="V30" s="17"/>
    </row>
    <row r="31" spans="2:22" ht="49.5" customHeight="1">
      <c r="B31" s="16" t="s">
        <v>69</v>
      </c>
      <c r="C31" s="29" t="s">
        <v>73</v>
      </c>
      <c r="D31" s="16">
        <v>300519490</v>
      </c>
      <c r="E31" s="16">
        <v>60105</v>
      </c>
      <c r="F31" s="16">
        <v>509368654</v>
      </c>
      <c r="G31" s="16">
        <v>25093686549</v>
      </c>
      <c r="H31" s="30" t="s">
        <v>36</v>
      </c>
      <c r="I31" s="16" t="s">
        <v>8</v>
      </c>
      <c r="J31" s="16" t="s">
        <v>52</v>
      </c>
      <c r="K31" s="31">
        <v>364500</v>
      </c>
      <c r="L31" s="31">
        <v>121500</v>
      </c>
      <c r="M31" s="31">
        <v>152520</v>
      </c>
      <c r="N31" s="31">
        <f t="shared" si="1"/>
        <v>638520</v>
      </c>
      <c r="O31" s="18">
        <v>44754</v>
      </c>
      <c r="P31" s="17"/>
      <c r="Q31" s="17">
        <v>40</v>
      </c>
      <c r="R31" s="17">
        <v>40</v>
      </c>
      <c r="S31" s="17"/>
      <c r="T31" s="17"/>
      <c r="U31" s="17"/>
      <c r="V31" s="17"/>
    </row>
    <row r="32" spans="2:22" ht="49.5" customHeight="1">
      <c r="B32" s="16" t="s">
        <v>69</v>
      </c>
      <c r="C32" s="29" t="s">
        <v>73</v>
      </c>
      <c r="D32" s="16">
        <v>300519490</v>
      </c>
      <c r="E32" s="16">
        <v>64404</v>
      </c>
      <c r="F32" s="16">
        <v>501095535</v>
      </c>
      <c r="G32" s="16">
        <v>20007724384</v>
      </c>
      <c r="H32" s="30" t="s">
        <v>37</v>
      </c>
      <c r="I32" s="16" t="s">
        <v>8</v>
      </c>
      <c r="J32" s="16" t="s">
        <v>16</v>
      </c>
      <c r="K32" s="31">
        <v>60000</v>
      </c>
      <c r="L32" s="31">
        <v>59060</v>
      </c>
      <c r="M32" s="31">
        <v>28831</v>
      </c>
      <c r="N32" s="31">
        <f t="shared" si="1"/>
        <v>147891</v>
      </c>
      <c r="O32" s="18">
        <v>44754</v>
      </c>
      <c r="P32" s="17"/>
      <c r="Q32" s="17"/>
      <c r="R32" s="17"/>
      <c r="S32" s="17"/>
      <c r="T32" s="17">
        <v>13</v>
      </c>
      <c r="U32" s="17"/>
      <c r="V32" s="17"/>
    </row>
    <row r="33" spans="2:22" ht="49.5" customHeight="1">
      <c r="B33" s="16" t="s">
        <v>69</v>
      </c>
      <c r="C33" s="29" t="s">
        <v>73</v>
      </c>
      <c r="D33" s="16">
        <v>300519490</v>
      </c>
      <c r="E33" s="16">
        <v>64603</v>
      </c>
      <c r="F33" s="16">
        <v>501085319</v>
      </c>
      <c r="G33" s="16">
        <v>20004844100</v>
      </c>
      <c r="H33" s="30" t="s">
        <v>62</v>
      </c>
      <c r="I33" s="16" t="s">
        <v>8</v>
      </c>
      <c r="J33" s="16" t="s">
        <v>65</v>
      </c>
      <c r="K33" s="31">
        <v>626503</v>
      </c>
      <c r="L33" s="31">
        <v>172047</v>
      </c>
      <c r="M33" s="31">
        <v>0</v>
      </c>
      <c r="N33" s="31">
        <f t="shared" si="1"/>
        <v>798550</v>
      </c>
      <c r="O33" s="18">
        <v>44754</v>
      </c>
      <c r="P33" s="17"/>
      <c r="Q33" s="17"/>
      <c r="R33" s="17"/>
      <c r="S33" s="17"/>
      <c r="T33" s="17">
        <v>20</v>
      </c>
      <c r="U33" s="17"/>
      <c r="V33" s="17"/>
    </row>
    <row r="34" spans="2:22" ht="49.5" customHeight="1">
      <c r="B34" s="16" t="s">
        <v>69</v>
      </c>
      <c r="C34" s="29" t="s">
        <v>73</v>
      </c>
      <c r="D34" s="16">
        <v>300519490</v>
      </c>
      <c r="E34" s="16">
        <v>65201</v>
      </c>
      <c r="F34" s="16">
        <v>501821112</v>
      </c>
      <c r="G34" s="16">
        <v>20007563375</v>
      </c>
      <c r="H34" s="30" t="s">
        <v>38</v>
      </c>
      <c r="I34" s="16" t="s">
        <v>8</v>
      </c>
      <c r="J34" s="16" t="s">
        <v>53</v>
      </c>
      <c r="K34" s="31">
        <v>595369</v>
      </c>
      <c r="L34" s="31">
        <v>262921</v>
      </c>
      <c r="M34" s="31">
        <v>0</v>
      </c>
      <c r="N34" s="31">
        <f t="shared" si="1"/>
        <v>858290</v>
      </c>
      <c r="O34" s="18">
        <v>44754</v>
      </c>
      <c r="P34" s="17">
        <v>32</v>
      </c>
      <c r="Q34" s="17">
        <v>40</v>
      </c>
      <c r="R34" s="17">
        <v>52</v>
      </c>
      <c r="S34" s="17"/>
      <c r="T34" s="17"/>
      <c r="U34" s="17"/>
      <c r="V34" s="17"/>
    </row>
    <row r="35" spans="2:22" ht="49.5" customHeight="1">
      <c r="B35" s="16" t="s">
        <v>69</v>
      </c>
      <c r="C35" s="29" t="s">
        <v>73</v>
      </c>
      <c r="D35" s="16">
        <v>300519490</v>
      </c>
      <c r="E35" s="16">
        <v>65500</v>
      </c>
      <c r="F35" s="16">
        <v>501168915</v>
      </c>
      <c r="G35" s="16">
        <v>20004614983</v>
      </c>
      <c r="H35" s="30" t="s">
        <v>20</v>
      </c>
      <c r="I35" s="16" t="s">
        <v>8</v>
      </c>
      <c r="J35" s="16" t="s">
        <v>16</v>
      </c>
      <c r="K35" s="31">
        <v>174101</v>
      </c>
      <c r="L35" s="31">
        <v>43526</v>
      </c>
      <c r="M35" s="31">
        <v>0</v>
      </c>
      <c r="N35" s="31">
        <f t="shared" si="1"/>
        <v>217627</v>
      </c>
      <c r="O35" s="18">
        <v>44754</v>
      </c>
      <c r="P35" s="17">
        <v>3</v>
      </c>
      <c r="Q35" s="17">
        <v>30</v>
      </c>
      <c r="R35" s="17">
        <v>20</v>
      </c>
      <c r="S35" s="17"/>
      <c r="T35" s="17"/>
      <c r="U35" s="17"/>
      <c r="V35" s="17"/>
    </row>
    <row r="36" spans="2:22" ht="49.5" customHeight="1">
      <c r="B36" s="16" t="s">
        <v>69</v>
      </c>
      <c r="C36" s="29" t="s">
        <v>73</v>
      </c>
      <c r="D36" s="16">
        <v>300519490</v>
      </c>
      <c r="E36" s="16">
        <v>68002</v>
      </c>
      <c r="F36" s="16">
        <v>501403981</v>
      </c>
      <c r="G36" s="16">
        <v>20007583876</v>
      </c>
      <c r="H36" s="30" t="s">
        <v>39</v>
      </c>
      <c r="I36" s="16" t="s">
        <v>8</v>
      </c>
      <c r="J36" s="16" t="s">
        <v>49</v>
      </c>
      <c r="K36" s="31">
        <v>524250</v>
      </c>
      <c r="L36" s="31">
        <v>174750</v>
      </c>
      <c r="M36" s="31">
        <v>0</v>
      </c>
      <c r="N36" s="31">
        <f t="shared" si="1"/>
        <v>699000</v>
      </c>
      <c r="O36" s="18">
        <v>44754</v>
      </c>
      <c r="P36" s="17">
        <v>40</v>
      </c>
      <c r="Q36" s="17"/>
      <c r="R36" s="17"/>
      <c r="S36" s="17"/>
      <c r="T36" s="17"/>
      <c r="U36" s="17"/>
      <c r="V36" s="17"/>
    </row>
    <row r="37" spans="2:22" ht="49.5" customHeight="1">
      <c r="B37" s="16" t="s">
        <v>69</v>
      </c>
      <c r="C37" s="29" t="s">
        <v>73</v>
      </c>
      <c r="D37" s="16">
        <v>300519490</v>
      </c>
      <c r="E37" s="16">
        <v>73000</v>
      </c>
      <c r="F37" s="16">
        <v>501498117</v>
      </c>
      <c r="G37" s="16">
        <v>20004846207</v>
      </c>
      <c r="H37" s="30" t="s">
        <v>40</v>
      </c>
      <c r="I37" s="16" t="s">
        <v>8</v>
      </c>
      <c r="J37" s="16" t="s">
        <v>16</v>
      </c>
      <c r="K37" s="31">
        <v>92121</v>
      </c>
      <c r="L37" s="31">
        <v>30708</v>
      </c>
      <c r="M37" s="31">
        <v>0</v>
      </c>
      <c r="N37" s="31">
        <f aca="true" t="shared" si="2" ref="N37:N44">K37+L37+M37</f>
        <v>122829</v>
      </c>
      <c r="O37" s="18">
        <v>44754</v>
      </c>
      <c r="P37" s="17">
        <v>39</v>
      </c>
      <c r="Q37" s="17"/>
      <c r="R37" s="17"/>
      <c r="S37" s="17"/>
      <c r="T37" s="17"/>
      <c r="U37" s="17"/>
      <c r="V37" s="17"/>
    </row>
    <row r="38" spans="2:22" ht="49.5" customHeight="1">
      <c r="B38" s="16" t="s">
        <v>69</v>
      </c>
      <c r="C38" s="29" t="s">
        <v>73</v>
      </c>
      <c r="D38" s="16">
        <v>300519490</v>
      </c>
      <c r="E38" s="16">
        <v>74202</v>
      </c>
      <c r="F38" s="16">
        <v>501066101</v>
      </c>
      <c r="G38" s="16">
        <v>20008940042</v>
      </c>
      <c r="H38" s="30" t="s">
        <v>41</v>
      </c>
      <c r="I38" s="16" t="s">
        <v>8</v>
      </c>
      <c r="J38" s="16" t="s">
        <v>50</v>
      </c>
      <c r="K38" s="31">
        <v>1897341</v>
      </c>
      <c r="L38" s="31">
        <v>474336</v>
      </c>
      <c r="M38" s="31">
        <v>442681</v>
      </c>
      <c r="N38" s="31">
        <f t="shared" si="2"/>
        <v>2814358</v>
      </c>
      <c r="O38" s="18">
        <v>44754</v>
      </c>
      <c r="P38" s="17">
        <v>60</v>
      </c>
      <c r="Q38" s="17">
        <v>30</v>
      </c>
      <c r="R38" s="17">
        <v>42</v>
      </c>
      <c r="S38" s="17"/>
      <c r="T38" s="17"/>
      <c r="U38" s="17"/>
      <c r="V38" s="17"/>
    </row>
    <row r="39" spans="2:22" ht="49.5" customHeight="1">
      <c r="B39" s="16" t="s">
        <v>69</v>
      </c>
      <c r="C39" s="29" t="s">
        <v>73</v>
      </c>
      <c r="D39" s="16">
        <v>300519490</v>
      </c>
      <c r="E39" s="16">
        <v>75200</v>
      </c>
      <c r="F39" s="16">
        <v>501796754</v>
      </c>
      <c r="G39" s="16">
        <v>20006366325</v>
      </c>
      <c r="H39" s="30" t="s">
        <v>18</v>
      </c>
      <c r="I39" s="16" t="s">
        <v>8</v>
      </c>
      <c r="J39" s="16" t="s">
        <v>8</v>
      </c>
      <c r="K39" s="31">
        <v>371741</v>
      </c>
      <c r="L39" s="31">
        <v>123919</v>
      </c>
      <c r="M39" s="31">
        <v>0</v>
      </c>
      <c r="N39" s="31">
        <f t="shared" si="2"/>
        <v>495660</v>
      </c>
      <c r="O39" s="18">
        <v>44754</v>
      </c>
      <c r="P39" s="17">
        <v>27</v>
      </c>
      <c r="Q39" s="17">
        <v>32</v>
      </c>
      <c r="R39" s="17"/>
      <c r="S39" s="17"/>
      <c r="T39" s="17"/>
      <c r="U39" s="17"/>
      <c r="V39" s="17"/>
    </row>
    <row r="40" spans="2:22" ht="49.5" customHeight="1">
      <c r="B40" s="16" t="s">
        <v>69</v>
      </c>
      <c r="C40" s="29" t="s">
        <v>73</v>
      </c>
      <c r="D40" s="16">
        <v>300519490</v>
      </c>
      <c r="E40" s="16">
        <v>76402</v>
      </c>
      <c r="F40" s="16">
        <v>506563871</v>
      </c>
      <c r="G40" s="16">
        <v>20015264411</v>
      </c>
      <c r="H40" s="30" t="s">
        <v>63</v>
      </c>
      <c r="I40" s="16" t="s">
        <v>8</v>
      </c>
      <c r="J40" s="16" t="s">
        <v>66</v>
      </c>
      <c r="K40" s="31">
        <v>770100.0612244898</v>
      </c>
      <c r="L40" s="31">
        <v>1292108.93877551</v>
      </c>
      <c r="M40" s="31">
        <v>0</v>
      </c>
      <c r="N40" s="31">
        <f t="shared" si="2"/>
        <v>2062209</v>
      </c>
      <c r="O40" s="18">
        <v>44754</v>
      </c>
      <c r="P40" s="17"/>
      <c r="Q40" s="17"/>
      <c r="R40" s="17"/>
      <c r="S40" s="17">
        <v>30</v>
      </c>
      <c r="T40" s="17">
        <v>30</v>
      </c>
      <c r="U40" s="17"/>
      <c r="V40" s="17"/>
    </row>
    <row r="41" spans="2:22" ht="49.5" customHeight="1">
      <c r="B41" s="16" t="s">
        <v>69</v>
      </c>
      <c r="C41" s="29" t="s">
        <v>73</v>
      </c>
      <c r="D41" s="16">
        <v>300519490</v>
      </c>
      <c r="E41" s="16">
        <v>78800</v>
      </c>
      <c r="F41" s="16">
        <v>504441949</v>
      </c>
      <c r="G41" s="16">
        <v>20003915946</v>
      </c>
      <c r="H41" s="30" t="s">
        <v>7</v>
      </c>
      <c r="I41" s="16" t="s">
        <v>8</v>
      </c>
      <c r="J41" s="16" t="s">
        <v>9</v>
      </c>
      <c r="K41" s="31">
        <v>830379</v>
      </c>
      <c r="L41" s="31">
        <v>276792</v>
      </c>
      <c r="M41" s="31">
        <v>0</v>
      </c>
      <c r="N41" s="31">
        <f t="shared" si="2"/>
        <v>1107171</v>
      </c>
      <c r="O41" s="18">
        <v>44754</v>
      </c>
      <c r="P41" s="17"/>
      <c r="Q41" s="17"/>
      <c r="R41" s="17"/>
      <c r="S41" s="17"/>
      <c r="T41" s="17">
        <v>30</v>
      </c>
      <c r="U41" s="17"/>
      <c r="V41" s="17"/>
    </row>
    <row r="42" spans="2:22" ht="49.5" customHeight="1">
      <c r="B42" s="16" t="s">
        <v>69</v>
      </c>
      <c r="C42" s="29" t="s">
        <v>73</v>
      </c>
      <c r="D42" s="16">
        <v>300519490</v>
      </c>
      <c r="E42" s="16">
        <v>78805</v>
      </c>
      <c r="F42" s="16">
        <v>501654003</v>
      </c>
      <c r="G42" s="16">
        <v>20007652889</v>
      </c>
      <c r="H42" s="30" t="s">
        <v>42</v>
      </c>
      <c r="I42" s="16" t="s">
        <v>8</v>
      </c>
      <c r="J42" s="16" t="s">
        <v>8</v>
      </c>
      <c r="K42" s="31">
        <v>151998</v>
      </c>
      <c r="L42" s="31">
        <v>38002</v>
      </c>
      <c r="M42" s="31">
        <v>0</v>
      </c>
      <c r="N42" s="31">
        <f t="shared" si="2"/>
        <v>190000</v>
      </c>
      <c r="O42" s="18">
        <v>44754</v>
      </c>
      <c r="P42" s="17"/>
      <c r="Q42" s="17">
        <v>30</v>
      </c>
      <c r="R42" s="17">
        <v>35</v>
      </c>
      <c r="S42" s="17"/>
      <c r="T42" s="17"/>
      <c r="U42" s="17"/>
      <c r="V42" s="17"/>
    </row>
    <row r="43" spans="2:22" ht="49.5" customHeight="1">
      <c r="B43" s="16" t="s">
        <v>69</v>
      </c>
      <c r="C43" s="29" t="s">
        <v>73</v>
      </c>
      <c r="D43" s="16">
        <v>300519490</v>
      </c>
      <c r="E43" s="16">
        <v>78901</v>
      </c>
      <c r="F43" s="16">
        <v>500948895</v>
      </c>
      <c r="G43" s="16">
        <v>20007246725</v>
      </c>
      <c r="H43" s="30" t="s">
        <v>43</v>
      </c>
      <c r="I43" s="16" t="s">
        <v>8</v>
      </c>
      <c r="J43" s="16" t="s">
        <v>9</v>
      </c>
      <c r="K43" s="31">
        <v>238565</v>
      </c>
      <c r="L43" s="31">
        <v>128458</v>
      </c>
      <c r="M43" s="31">
        <v>0</v>
      </c>
      <c r="N43" s="31">
        <f t="shared" si="2"/>
        <v>367023</v>
      </c>
      <c r="O43" s="18">
        <v>44754</v>
      </c>
      <c r="P43" s="17">
        <v>58</v>
      </c>
      <c r="Q43" s="17"/>
      <c r="R43" s="17">
        <v>25</v>
      </c>
      <c r="S43" s="17"/>
      <c r="T43" s="17"/>
      <c r="U43" s="17"/>
      <c r="V43" s="17"/>
    </row>
    <row r="44" spans="2:22" ht="49.5" customHeight="1">
      <c r="B44" s="16" t="s">
        <v>69</v>
      </c>
      <c r="C44" s="29" t="s">
        <v>73</v>
      </c>
      <c r="D44" s="16">
        <v>300519490</v>
      </c>
      <c r="E44" s="16">
        <v>80400</v>
      </c>
      <c r="F44" s="16">
        <v>501289623</v>
      </c>
      <c r="G44" s="16">
        <v>20004593690</v>
      </c>
      <c r="H44" s="30" t="s">
        <v>44</v>
      </c>
      <c r="I44" s="16" t="s">
        <v>8</v>
      </c>
      <c r="J44" s="16" t="s">
        <v>9</v>
      </c>
      <c r="K44" s="31">
        <v>1218516</v>
      </c>
      <c r="L44" s="31">
        <v>406173</v>
      </c>
      <c r="M44" s="31">
        <v>0</v>
      </c>
      <c r="N44" s="31">
        <f t="shared" si="2"/>
        <v>1624689</v>
      </c>
      <c r="O44" s="18">
        <v>44754</v>
      </c>
      <c r="P44" s="17">
        <v>90</v>
      </c>
      <c r="Q44" s="17"/>
      <c r="R44" s="17"/>
      <c r="S44" s="17"/>
      <c r="T44" s="17"/>
      <c r="U44" s="17"/>
      <c r="V44" s="17"/>
    </row>
    <row r="45" spans="2:22" ht="21">
      <c r="B45" s="20"/>
      <c r="C45" s="20"/>
      <c r="D45" s="20"/>
      <c r="E45" s="21">
        <f>COUNT(E11:E44)</f>
        <v>34</v>
      </c>
      <c r="F45" s="21"/>
      <c r="G45" s="21"/>
      <c r="H45" s="23"/>
      <c r="I45" s="21"/>
      <c r="J45" s="21"/>
      <c r="K45" s="32">
        <f>SUM(K11:K44)</f>
        <v>19079690.06122449</v>
      </c>
      <c r="L45" s="32">
        <f>SUM(L11:L44)</f>
        <v>8836549.93877551</v>
      </c>
      <c r="M45" s="32">
        <f>SUM(M11:M44)</f>
        <v>3560144</v>
      </c>
      <c r="N45" s="32">
        <f>SUM(N11:N44)</f>
        <v>31476384</v>
      </c>
      <c r="O45" s="22"/>
      <c r="P45" s="33">
        <f>SUM(P11:P44)</f>
        <v>807</v>
      </c>
      <c r="Q45" s="33">
        <f>SUM(Q11:Q44)</f>
        <v>426</v>
      </c>
      <c r="R45" s="33">
        <f>SUM(R11:R44)</f>
        <v>530</v>
      </c>
      <c r="S45" s="33">
        <f>SUM(S11:S44)</f>
        <v>30</v>
      </c>
      <c r="T45" s="33">
        <f>SUM(T11:T44)</f>
        <v>189</v>
      </c>
      <c r="U45" s="33">
        <f>SUM(U11:U44)</f>
        <v>0</v>
      </c>
      <c r="V45" s="33">
        <f>SUM(V11:V44)</f>
        <v>0</v>
      </c>
    </row>
    <row r="46" spans="3:4" ht="18.75">
      <c r="C46" s="29"/>
      <c r="D46" s="28"/>
    </row>
  </sheetData>
  <sheetProtection formatCells="0" formatColumns="0" autoFilter="0"/>
  <autoFilter ref="A10:V45">
    <sortState ref="A11:V46">
      <sortCondition sortBy="value" ref="E11:E46"/>
    </sortState>
  </autoFilter>
  <conditionalFormatting sqref="D11:D44 B11:B44">
    <cfRule type="cellIs" priority="980" dxfId="0" operator="equal" stopIfTrue="1">
      <formula>"x"</formula>
    </cfRule>
  </conditionalFormatting>
  <conditionalFormatting sqref="D46">
    <cfRule type="cellIs" priority="741" dxfId="0" operator="equal" stopIfTrue="1">
      <formula>"x"</formula>
    </cfRule>
  </conditionalFormatting>
  <conditionalFormatting sqref="D46">
    <cfRule type="cellIs" priority="740" dxfId="0" operator="equal" stopIfTrue="1">
      <formula>"x"</formula>
    </cfRule>
  </conditionalFormatting>
  <conditionalFormatting sqref="C11">
    <cfRule type="cellIs" priority="172" dxfId="0" operator="equal" stopIfTrue="1">
      <formula>"x"</formula>
    </cfRule>
  </conditionalFormatting>
  <conditionalFormatting sqref="C11">
    <cfRule type="cellIs" priority="171" dxfId="0" operator="equal" stopIfTrue="1">
      <formula>"x"</formula>
    </cfRule>
  </conditionalFormatting>
  <conditionalFormatting sqref="C12">
    <cfRule type="cellIs" priority="170" dxfId="0" operator="equal" stopIfTrue="1">
      <formula>"x"</formula>
    </cfRule>
  </conditionalFormatting>
  <conditionalFormatting sqref="C12">
    <cfRule type="cellIs" priority="169" dxfId="0" operator="equal" stopIfTrue="1">
      <formula>"x"</formula>
    </cfRule>
  </conditionalFormatting>
  <conditionalFormatting sqref="C13">
    <cfRule type="cellIs" priority="168" dxfId="0" operator="equal" stopIfTrue="1">
      <formula>"x"</formula>
    </cfRule>
  </conditionalFormatting>
  <conditionalFormatting sqref="C13">
    <cfRule type="cellIs" priority="167" dxfId="0" operator="equal" stopIfTrue="1">
      <formula>"x"</formula>
    </cfRule>
  </conditionalFormatting>
  <conditionalFormatting sqref="C14">
    <cfRule type="cellIs" priority="166" dxfId="0" operator="equal" stopIfTrue="1">
      <formula>"x"</formula>
    </cfRule>
  </conditionalFormatting>
  <conditionalFormatting sqref="C14">
    <cfRule type="cellIs" priority="165" dxfId="0" operator="equal" stopIfTrue="1">
      <formula>"x"</formula>
    </cfRule>
  </conditionalFormatting>
  <conditionalFormatting sqref="C15">
    <cfRule type="cellIs" priority="164" dxfId="0" operator="equal" stopIfTrue="1">
      <formula>"x"</formula>
    </cfRule>
  </conditionalFormatting>
  <conditionalFormatting sqref="C15">
    <cfRule type="cellIs" priority="163" dxfId="0" operator="equal" stopIfTrue="1">
      <formula>"x"</formula>
    </cfRule>
  </conditionalFormatting>
  <conditionalFormatting sqref="C16">
    <cfRule type="cellIs" priority="162" dxfId="0" operator="equal" stopIfTrue="1">
      <formula>"x"</formula>
    </cfRule>
  </conditionalFormatting>
  <conditionalFormatting sqref="C16">
    <cfRule type="cellIs" priority="161" dxfId="0" operator="equal" stopIfTrue="1">
      <formula>"x"</formula>
    </cfRule>
  </conditionalFormatting>
  <conditionalFormatting sqref="C17">
    <cfRule type="cellIs" priority="160" dxfId="0" operator="equal" stopIfTrue="1">
      <formula>"x"</formula>
    </cfRule>
  </conditionalFormatting>
  <conditionalFormatting sqref="C17">
    <cfRule type="cellIs" priority="159" dxfId="0" operator="equal" stopIfTrue="1">
      <formula>"x"</formula>
    </cfRule>
  </conditionalFormatting>
  <conditionalFormatting sqref="C18">
    <cfRule type="cellIs" priority="158" dxfId="0" operator="equal" stopIfTrue="1">
      <formula>"x"</formula>
    </cfRule>
  </conditionalFormatting>
  <conditionalFormatting sqref="C18">
    <cfRule type="cellIs" priority="157" dxfId="0" operator="equal" stopIfTrue="1">
      <formula>"x"</formula>
    </cfRule>
  </conditionalFormatting>
  <conditionalFormatting sqref="C19">
    <cfRule type="cellIs" priority="156" dxfId="0" operator="equal" stopIfTrue="1">
      <formula>"x"</formula>
    </cfRule>
  </conditionalFormatting>
  <conditionalFormatting sqref="C19">
    <cfRule type="cellIs" priority="155" dxfId="0" operator="equal" stopIfTrue="1">
      <formula>"x"</formula>
    </cfRule>
  </conditionalFormatting>
  <conditionalFormatting sqref="C20">
    <cfRule type="cellIs" priority="154" dxfId="0" operator="equal" stopIfTrue="1">
      <formula>"x"</formula>
    </cfRule>
  </conditionalFormatting>
  <conditionalFormatting sqref="C20">
    <cfRule type="cellIs" priority="153" dxfId="0" operator="equal" stopIfTrue="1">
      <formula>"x"</formula>
    </cfRule>
  </conditionalFormatting>
  <conditionalFormatting sqref="C21">
    <cfRule type="cellIs" priority="152" dxfId="0" operator="equal" stopIfTrue="1">
      <formula>"x"</formula>
    </cfRule>
  </conditionalFormatting>
  <conditionalFormatting sqref="C21">
    <cfRule type="cellIs" priority="151" dxfId="0" operator="equal" stopIfTrue="1">
      <formula>"x"</formula>
    </cfRule>
  </conditionalFormatting>
  <conditionalFormatting sqref="C22">
    <cfRule type="cellIs" priority="150" dxfId="0" operator="equal" stopIfTrue="1">
      <formula>"x"</formula>
    </cfRule>
  </conditionalFormatting>
  <conditionalFormatting sqref="C22">
    <cfRule type="cellIs" priority="149" dxfId="0" operator="equal" stopIfTrue="1">
      <formula>"x"</formula>
    </cfRule>
  </conditionalFormatting>
  <conditionalFormatting sqref="C23">
    <cfRule type="cellIs" priority="148" dxfId="0" operator="equal" stopIfTrue="1">
      <formula>"x"</formula>
    </cfRule>
  </conditionalFormatting>
  <conditionalFormatting sqref="C23">
    <cfRule type="cellIs" priority="147" dxfId="0" operator="equal" stopIfTrue="1">
      <formula>"x"</formula>
    </cfRule>
  </conditionalFormatting>
  <conditionalFormatting sqref="C24">
    <cfRule type="cellIs" priority="146" dxfId="0" operator="equal" stopIfTrue="1">
      <formula>"x"</formula>
    </cfRule>
  </conditionalFormatting>
  <conditionalFormatting sqref="C24">
    <cfRule type="cellIs" priority="145" dxfId="0" operator="equal" stopIfTrue="1">
      <formula>"x"</formula>
    </cfRule>
  </conditionalFormatting>
  <conditionalFormatting sqref="C25">
    <cfRule type="cellIs" priority="144" dxfId="0" operator="equal" stopIfTrue="1">
      <formula>"x"</formula>
    </cfRule>
  </conditionalFormatting>
  <conditionalFormatting sqref="C25">
    <cfRule type="cellIs" priority="143" dxfId="0" operator="equal" stopIfTrue="1">
      <formula>"x"</formula>
    </cfRule>
  </conditionalFormatting>
  <conditionalFormatting sqref="C26">
    <cfRule type="cellIs" priority="142" dxfId="0" operator="equal" stopIfTrue="1">
      <formula>"x"</formula>
    </cfRule>
  </conditionalFormatting>
  <conditionalFormatting sqref="C26">
    <cfRule type="cellIs" priority="141" dxfId="0" operator="equal" stopIfTrue="1">
      <formula>"x"</formula>
    </cfRule>
  </conditionalFormatting>
  <conditionalFormatting sqref="C27">
    <cfRule type="cellIs" priority="140" dxfId="0" operator="equal" stopIfTrue="1">
      <formula>"x"</formula>
    </cfRule>
  </conditionalFormatting>
  <conditionalFormatting sqref="C27">
    <cfRule type="cellIs" priority="139" dxfId="0" operator="equal" stopIfTrue="1">
      <formula>"x"</formula>
    </cfRule>
  </conditionalFormatting>
  <conditionalFormatting sqref="C28">
    <cfRule type="cellIs" priority="138" dxfId="0" operator="equal" stopIfTrue="1">
      <formula>"x"</formula>
    </cfRule>
  </conditionalFormatting>
  <conditionalFormatting sqref="C28">
    <cfRule type="cellIs" priority="137" dxfId="0" operator="equal" stopIfTrue="1">
      <formula>"x"</formula>
    </cfRule>
  </conditionalFormatting>
  <conditionalFormatting sqref="C29">
    <cfRule type="cellIs" priority="136" dxfId="0" operator="equal" stopIfTrue="1">
      <formula>"x"</formula>
    </cfRule>
  </conditionalFormatting>
  <conditionalFormatting sqref="C29">
    <cfRule type="cellIs" priority="135" dxfId="0" operator="equal" stopIfTrue="1">
      <formula>"x"</formula>
    </cfRule>
  </conditionalFormatting>
  <conditionalFormatting sqref="C30">
    <cfRule type="cellIs" priority="134" dxfId="0" operator="equal" stopIfTrue="1">
      <formula>"x"</formula>
    </cfRule>
  </conditionalFormatting>
  <conditionalFormatting sqref="C30">
    <cfRule type="cellIs" priority="133" dxfId="0" operator="equal" stopIfTrue="1">
      <formula>"x"</formula>
    </cfRule>
  </conditionalFormatting>
  <conditionalFormatting sqref="C31">
    <cfRule type="cellIs" priority="132" dxfId="0" operator="equal" stopIfTrue="1">
      <formula>"x"</formula>
    </cfRule>
  </conditionalFormatting>
  <conditionalFormatting sqref="C31">
    <cfRule type="cellIs" priority="131" dxfId="0" operator="equal" stopIfTrue="1">
      <formula>"x"</formula>
    </cfRule>
  </conditionalFormatting>
  <conditionalFormatting sqref="C32">
    <cfRule type="cellIs" priority="130" dxfId="0" operator="equal" stopIfTrue="1">
      <formula>"x"</formula>
    </cfRule>
  </conditionalFormatting>
  <conditionalFormatting sqref="C32">
    <cfRule type="cellIs" priority="129" dxfId="0" operator="equal" stopIfTrue="1">
      <formula>"x"</formula>
    </cfRule>
  </conditionalFormatting>
  <conditionalFormatting sqref="C33">
    <cfRule type="cellIs" priority="128" dxfId="0" operator="equal" stopIfTrue="1">
      <formula>"x"</formula>
    </cfRule>
  </conditionalFormatting>
  <conditionalFormatting sqref="C33">
    <cfRule type="cellIs" priority="127" dxfId="0" operator="equal" stopIfTrue="1">
      <formula>"x"</formula>
    </cfRule>
  </conditionalFormatting>
  <conditionalFormatting sqref="C34">
    <cfRule type="cellIs" priority="126" dxfId="0" operator="equal" stopIfTrue="1">
      <formula>"x"</formula>
    </cfRule>
  </conditionalFormatting>
  <conditionalFormatting sqref="C34">
    <cfRule type="cellIs" priority="125" dxfId="0" operator="equal" stopIfTrue="1">
      <formula>"x"</formula>
    </cfRule>
  </conditionalFormatting>
  <conditionalFormatting sqref="C35">
    <cfRule type="cellIs" priority="124" dxfId="0" operator="equal" stopIfTrue="1">
      <formula>"x"</formula>
    </cfRule>
  </conditionalFormatting>
  <conditionalFormatting sqref="C35">
    <cfRule type="cellIs" priority="123" dxfId="0" operator="equal" stopIfTrue="1">
      <formula>"x"</formula>
    </cfRule>
  </conditionalFormatting>
  <conditionalFormatting sqref="C36">
    <cfRule type="cellIs" priority="122" dxfId="0" operator="equal" stopIfTrue="1">
      <formula>"x"</formula>
    </cfRule>
  </conditionalFormatting>
  <conditionalFormatting sqref="C36">
    <cfRule type="cellIs" priority="121" dxfId="0" operator="equal" stopIfTrue="1">
      <formula>"x"</formula>
    </cfRule>
  </conditionalFormatting>
  <conditionalFormatting sqref="C37">
    <cfRule type="cellIs" priority="120" dxfId="0" operator="equal" stopIfTrue="1">
      <formula>"x"</formula>
    </cfRule>
  </conditionalFormatting>
  <conditionalFormatting sqref="C37">
    <cfRule type="cellIs" priority="119" dxfId="0" operator="equal" stopIfTrue="1">
      <formula>"x"</formula>
    </cfRule>
  </conditionalFormatting>
  <conditionalFormatting sqref="C38">
    <cfRule type="cellIs" priority="118" dxfId="0" operator="equal" stopIfTrue="1">
      <formula>"x"</formula>
    </cfRule>
  </conditionalFormatting>
  <conditionalFormatting sqref="C38">
    <cfRule type="cellIs" priority="117" dxfId="0" operator="equal" stopIfTrue="1">
      <formula>"x"</formula>
    </cfRule>
  </conditionalFormatting>
  <conditionalFormatting sqref="C39">
    <cfRule type="cellIs" priority="116" dxfId="0" operator="equal" stopIfTrue="1">
      <formula>"x"</formula>
    </cfRule>
  </conditionalFormatting>
  <conditionalFormatting sqref="C39">
    <cfRule type="cellIs" priority="115" dxfId="0" operator="equal" stopIfTrue="1">
      <formula>"x"</formula>
    </cfRule>
  </conditionalFormatting>
  <conditionalFormatting sqref="C40">
    <cfRule type="cellIs" priority="114" dxfId="0" operator="equal" stopIfTrue="1">
      <formula>"x"</formula>
    </cfRule>
  </conditionalFormatting>
  <conditionalFormatting sqref="C40">
    <cfRule type="cellIs" priority="113" dxfId="0" operator="equal" stopIfTrue="1">
      <formula>"x"</formula>
    </cfRule>
  </conditionalFormatting>
  <conditionalFormatting sqref="C41">
    <cfRule type="cellIs" priority="112" dxfId="0" operator="equal" stopIfTrue="1">
      <formula>"x"</formula>
    </cfRule>
  </conditionalFormatting>
  <conditionalFormatting sqref="C41">
    <cfRule type="cellIs" priority="111" dxfId="0" operator="equal" stopIfTrue="1">
      <formula>"x"</formula>
    </cfRule>
  </conditionalFormatting>
  <conditionalFormatting sqref="C42">
    <cfRule type="cellIs" priority="110" dxfId="0" operator="equal" stopIfTrue="1">
      <formula>"x"</formula>
    </cfRule>
  </conditionalFormatting>
  <conditionalFormatting sqref="C42">
    <cfRule type="cellIs" priority="109" dxfId="0" operator="equal" stopIfTrue="1">
      <formula>"x"</formula>
    </cfRule>
  </conditionalFormatting>
  <conditionalFormatting sqref="C43">
    <cfRule type="cellIs" priority="108" dxfId="0" operator="equal" stopIfTrue="1">
      <formula>"x"</formula>
    </cfRule>
  </conditionalFormatting>
  <conditionalFormatting sqref="C43">
    <cfRule type="cellIs" priority="107" dxfId="0" operator="equal" stopIfTrue="1">
      <formula>"x"</formula>
    </cfRule>
  </conditionalFormatting>
  <conditionalFormatting sqref="C44">
    <cfRule type="cellIs" priority="106" dxfId="0" operator="equal" stopIfTrue="1">
      <formula>"x"</formula>
    </cfRule>
  </conditionalFormatting>
  <conditionalFormatting sqref="C44">
    <cfRule type="cellIs" priority="105" dxfId="0" operator="equal" stopIfTrue="1">
      <formula>"x"</formula>
    </cfRule>
  </conditionalFormatting>
  <conditionalFormatting sqref="C46">
    <cfRule type="cellIs" priority="3" dxfId="0" operator="equal" stopIfTrue="1">
      <formula>"x"</formula>
    </cfRule>
  </conditionalFormatting>
  <conditionalFormatting sqref="C46">
    <cfRule type="cellIs" priority="2" dxfId="0" operator="equal" stopIfTrue="1">
      <formula>"x"</formula>
    </cfRule>
  </conditionalFormatting>
  <conditionalFormatting sqref="C46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46:D46 B11:B44 D11:D44">
      <formula1>x</formula1>
    </dataValidation>
  </dataValidations>
  <hyperlinks>
    <hyperlink ref="C11" r:id="rId1" display="mailto:ISS–Aveiro-PARES@seg-social.pt"/>
    <hyperlink ref="C12" r:id="rId2" display="mailto:ISS–Aveiro-PARES@seg-social.pt"/>
    <hyperlink ref="C13" r:id="rId3" display="mailto:ISS–Aveiro-PARES@seg-social.pt"/>
    <hyperlink ref="C14" r:id="rId4" display="mailto:ISS–Aveiro-PARES@seg-social.pt"/>
    <hyperlink ref="C15" r:id="rId5" display="mailto:ISS–Aveiro-PARES@seg-social.pt"/>
    <hyperlink ref="C16" r:id="rId6" display="mailto:ISS–Aveiro-PARES@seg-social.pt"/>
    <hyperlink ref="C17" r:id="rId7" display="mailto:ISS–Aveiro-PARES@seg-social.pt"/>
    <hyperlink ref="C18" r:id="rId8" display="mailto:ISS–Aveiro-PARES@seg-social.pt"/>
    <hyperlink ref="C19" r:id="rId9" display="mailto:ISS–Aveiro-PARES@seg-social.pt"/>
    <hyperlink ref="C20" r:id="rId10" display="mailto:ISS–Aveiro-PARES@seg-social.pt"/>
    <hyperlink ref="C21" r:id="rId11" display="mailto:ISS–Aveiro-PARES@seg-social.pt"/>
    <hyperlink ref="C22" r:id="rId12" display="mailto:ISS–Aveiro-PARES@seg-social.pt"/>
    <hyperlink ref="C23" r:id="rId13" display="mailto:ISS–Aveiro-PARES@seg-social.pt"/>
    <hyperlink ref="C24" r:id="rId14" display="mailto:ISS–Aveiro-PARES@seg-social.pt"/>
    <hyperlink ref="C25" r:id="rId15" display="mailto:ISS–Aveiro-PARES@seg-social.pt"/>
    <hyperlink ref="C26" r:id="rId16" display="mailto:ISS–Aveiro-PARES@seg-social.pt"/>
    <hyperlink ref="C27" r:id="rId17" display="mailto:ISS–Aveiro-PARES@seg-social.pt"/>
    <hyperlink ref="C28" r:id="rId18" display="mailto:ISS–Aveiro-PARES@seg-social.pt"/>
    <hyperlink ref="C29" r:id="rId19" display="mailto:ISS–Aveiro-PARES@seg-social.pt"/>
    <hyperlink ref="C30" r:id="rId20" display="mailto:ISS–Aveiro-PARES@seg-social.pt"/>
    <hyperlink ref="C31" r:id="rId21" display="mailto:ISS–Aveiro-PARES@seg-social.pt"/>
    <hyperlink ref="C32" r:id="rId22" display="mailto:ISS–Aveiro-PARES@seg-social.pt"/>
    <hyperlink ref="C33" r:id="rId23" display="mailto:ISS–Aveiro-PARES@seg-social.pt"/>
    <hyperlink ref="C34" r:id="rId24" display="mailto:ISS–Aveiro-PARES@seg-social.pt"/>
    <hyperlink ref="C35" r:id="rId25" display="mailto:ISS–Aveiro-PARES@seg-social.pt"/>
    <hyperlink ref="C36" r:id="rId26" display="mailto:ISS–Aveiro-PARES@seg-social.pt"/>
    <hyperlink ref="C37" r:id="rId27" display="mailto:ISS–Aveiro-PARES@seg-social.pt"/>
    <hyperlink ref="C38" r:id="rId28" display="mailto:ISS–Aveiro-PARES@seg-social.pt"/>
    <hyperlink ref="C39" r:id="rId29" display="mailto:ISS–Aveiro-PARES@seg-social.pt"/>
    <hyperlink ref="C40" r:id="rId30" display="mailto:ISS–Aveiro-PARES@seg-social.pt"/>
    <hyperlink ref="C41" r:id="rId31" display="mailto:ISS–Aveiro-PARES@seg-social.pt"/>
    <hyperlink ref="C42" r:id="rId32" display="mailto:ISS–Aveiro-PARES@seg-social.pt"/>
    <hyperlink ref="C43" r:id="rId33" display="mailto:ISS–Aveiro-PARES@seg-social.pt"/>
    <hyperlink ref="C44" r:id="rId34" display="mailto:ISS–Aveiro-PARES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36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