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S:\NET - Prototipo\NET Ficheiros Estatísticos Excel POWER BI\Dados Anuais 2023\"/>
    </mc:Choice>
  </mc:AlternateContent>
  <xr:revisionPtr revIDLastSave="0" documentId="13_ncr:1_{D11CB652-CA0F-42F2-8453-D6BC53AED760}" xr6:coauthVersionLast="47" xr6:coauthVersionMax="47" xr10:uidLastSave="{00000000-0000-0000-0000-000000000000}"/>
  <bookViews>
    <workbookView xWindow="28680" yWindow="-15" windowWidth="29040" windowHeight="15840" xr2:uid="{00000000-000D-0000-FFFF-FFFF00000000}"/>
  </bookViews>
  <sheets>
    <sheet name="Indice" sheetId="2" r:id="rId1"/>
    <sheet name="Q1" sheetId="13" r:id="rId2"/>
    <sheet name="Q1_" sheetId="3" state="hidden" r:id="rId3"/>
    <sheet name="Q2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3" l="1"/>
  <c r="P27" i="3"/>
  <c r="Q27" i="3"/>
  <c r="R27" i="3"/>
  <c r="N27" i="3"/>
  <c r="O25" i="3"/>
  <c r="P25" i="3"/>
  <c r="Q25" i="3"/>
  <c r="R25" i="3"/>
  <c r="N25" i="3"/>
  <c r="O4" i="3"/>
  <c r="P4" i="3"/>
  <c r="Q4" i="3"/>
  <c r="R4" i="3"/>
  <c r="N4" i="3"/>
  <c r="O35" i="3"/>
  <c r="P35" i="3"/>
  <c r="Q35" i="3"/>
  <c r="R35" i="3"/>
  <c r="N35" i="3"/>
  <c r="N7" i="3"/>
  <c r="O7" i="3"/>
  <c r="P7" i="3"/>
  <c r="Q7" i="3"/>
  <c r="R7" i="3"/>
  <c r="N8" i="3"/>
  <c r="O8" i="3"/>
  <c r="P8" i="3"/>
  <c r="Q8" i="3"/>
  <c r="R8" i="3"/>
  <c r="N9" i="3"/>
  <c r="O9" i="3"/>
  <c r="P9" i="3"/>
  <c r="Q9" i="3"/>
  <c r="R9" i="3"/>
  <c r="N10" i="3"/>
  <c r="O10" i="3"/>
  <c r="P10" i="3"/>
  <c r="Q10" i="3"/>
  <c r="R10" i="3"/>
  <c r="N11" i="3"/>
  <c r="O11" i="3"/>
  <c r="P11" i="3"/>
  <c r="Q11" i="3"/>
  <c r="R11" i="3"/>
  <c r="N12" i="3"/>
  <c r="O12" i="3"/>
  <c r="P12" i="3"/>
  <c r="Q12" i="3"/>
  <c r="R12" i="3"/>
  <c r="N13" i="3"/>
  <c r="O13" i="3"/>
  <c r="P13" i="3"/>
  <c r="Q13" i="3"/>
  <c r="R13" i="3"/>
  <c r="N14" i="3"/>
  <c r="O14" i="3"/>
  <c r="P14" i="3"/>
  <c r="Q14" i="3"/>
  <c r="R14" i="3"/>
  <c r="N15" i="3"/>
  <c r="O15" i="3"/>
  <c r="P15" i="3"/>
  <c r="Q15" i="3"/>
  <c r="R15" i="3"/>
  <c r="N16" i="3"/>
  <c r="O16" i="3"/>
  <c r="P16" i="3"/>
  <c r="Q16" i="3"/>
  <c r="R16" i="3"/>
  <c r="N17" i="3"/>
  <c r="O17" i="3"/>
  <c r="P17" i="3"/>
  <c r="Q17" i="3"/>
  <c r="R17" i="3"/>
  <c r="N18" i="3"/>
  <c r="O18" i="3"/>
  <c r="P18" i="3"/>
  <c r="Q18" i="3"/>
  <c r="R18" i="3"/>
  <c r="N19" i="3"/>
  <c r="O19" i="3"/>
  <c r="P19" i="3"/>
  <c r="Q19" i="3"/>
  <c r="R19" i="3"/>
  <c r="N20" i="3"/>
  <c r="O20" i="3"/>
  <c r="P20" i="3"/>
  <c r="Q20" i="3"/>
  <c r="R20" i="3"/>
  <c r="N21" i="3"/>
  <c r="O21" i="3"/>
  <c r="P21" i="3"/>
  <c r="Q21" i="3"/>
  <c r="R21" i="3"/>
  <c r="N22" i="3"/>
  <c r="O22" i="3"/>
  <c r="P22" i="3"/>
  <c r="Q22" i="3"/>
  <c r="R22" i="3"/>
  <c r="N23" i="3"/>
  <c r="O23" i="3"/>
  <c r="P23" i="3"/>
  <c r="Q23" i="3"/>
  <c r="R23" i="3"/>
  <c r="O6" i="3"/>
  <c r="P6" i="3"/>
  <c r="Q6" i="3"/>
  <c r="R6" i="3"/>
  <c r="N6" i="3"/>
</calcChain>
</file>

<file path=xl/sharedStrings.xml><?xml version="1.0" encoding="utf-8"?>
<sst xmlns="http://schemas.openxmlformats.org/spreadsheetml/2006/main" count="126" uniqueCount="69">
  <si>
    <t>TOTAL</t>
  </si>
  <si>
    <t>Notas:</t>
  </si>
  <si>
    <t>Dados sujeitos a atualizações</t>
  </si>
  <si>
    <t>INDICE</t>
  </si>
  <si>
    <t>Q1</t>
  </si>
  <si>
    <t>Nº DE BENEFICIÁRIOS COM PROCESSAMENTO DE PRESTAÇÃO SOCIAL PARA A INCLUSÃO</t>
  </si>
  <si>
    <t>AVEIRO</t>
  </si>
  <si>
    <t>BEJA</t>
  </si>
  <si>
    <t>BRAGA</t>
  </si>
  <si>
    <t>BRAGANÇA</t>
  </si>
  <si>
    <t>CASTELO BRANCO</t>
  </si>
  <si>
    <t>COIMBRA</t>
  </si>
  <si>
    <t>ÉVORA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</si>
  <si>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</si>
  <si>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</si>
  <si>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</si>
  <si>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</si>
  <si>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</si>
  <si>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</si>
  <si>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</si>
  <si>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</si>
  <si>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</si>
  <si>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</si>
  <si>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RA AÇORES</t>
  </si>
  <si>
    <t>RA MADEIRA</t>
  </si>
  <si>
    <t>FARO</t>
  </si>
  <si>
    <t>OUTRO</t>
  </si>
  <si>
    <t>por distrito de residência e ano de referência do processamento</t>
  </si>
  <si>
    <t>Q2</t>
  </si>
  <si>
    <t>por sexo, grupos etário e ano de processamento</t>
  </si>
  <si>
    <t>Situação da base de dados 7/Dezembro/2022</t>
  </si>
  <si>
    <t>Feminino</t>
  </si>
  <si>
    <t>30 a 39 anos</t>
  </si>
  <si>
    <t>40 a 49 anos</t>
  </si>
  <si>
    <t>20 a 29 anos</t>
  </si>
  <si>
    <t>50 a 59 anos</t>
  </si>
  <si>
    <t>60 a 69 anos</t>
  </si>
  <si>
    <t>70 a 79 anos</t>
  </si>
  <si>
    <t>15 a 19 anos</t>
  </si>
  <si>
    <t>Masculino</t>
  </si>
  <si>
    <t>80 ou mais anos</t>
  </si>
  <si>
    <t>Menos de 20 anos</t>
  </si>
  <si>
    <t>[ 20 a 24 ] anos</t>
  </si>
  <si>
    <t>[ 25 a 29 ] anos</t>
  </si>
  <si>
    <t>[ 30 a 34 ] anos</t>
  </si>
  <si>
    <t>[ 35 a 39 ] anos</t>
  </si>
  <si>
    <t>[ 40 a 44 ] anos</t>
  </si>
  <si>
    <t>[ 45 a 49 ] anos</t>
  </si>
  <si>
    <t>[ 50 a 54 ] anos</t>
  </si>
  <si>
    <t>Total</t>
  </si>
  <si>
    <t>GADI_LANC: Ano Referência</t>
  </si>
  <si>
    <t>Distrito Residência (no Mês Referência)</t>
  </si>
  <si>
    <t>ILHA DA MADEIRA</t>
  </si>
  <si>
    <t>ILHA DE PORTO SANTO</t>
  </si>
  <si>
    <t>ILHA DE SANTA MARIA</t>
  </si>
  <si>
    <t>ILHA DE SÃO MIGUEL</t>
  </si>
  <si>
    <t>ILHA TERCEIRA</t>
  </si>
  <si>
    <t>ILHA DA GRACIOSA</t>
  </si>
  <si>
    <t>ILHA DE SÃO JORGE</t>
  </si>
  <si>
    <t>ILHA DO PICO</t>
  </si>
  <si>
    <t>ILHA DO FAIAL</t>
  </si>
  <si>
    <t>ILHA DAS FLORES</t>
  </si>
  <si>
    <t>ILHA DO CORVO</t>
  </si>
  <si>
    <t>DESCONHECIDO/A</t>
  </si>
  <si>
    <t>a11.COD_ANO_MES_REFERENCIA  COD_ANO_MES_REFERENCIA,
	a11.NISS_RECEBEDOR  NISS_RECEBEDOR,
	a11.NISS_TITULAR  NISS_TITULAR
from	V_FAC_GADI_LANCAMENTOS	a11
group by	a11.COD_BENEFICIO_GADI,
	a11.COD_SERVICO_LANC,
	a11.COD_ESCALAO_INCAPACIDADE_REF,
	a11.COD_ANO_MES_REFERENCIA,
	a11.NISS_RECEBEDOR,
	a11.NISS_TITULAR
having	sum(a11.VAL_MONTANTE) &gt; 0.0 
Aprovado2 - 	Hora de Início da Aprovação da Consulta:		16/12/2022 10:44:52
	Hora de Fim da Aprovação da Consulta:		16/12/2022 10:44:56
	Execução de Consulta:	0:00:04.43
	Busca e Processamento de Dados:	0:00:00.00
	  Transferência de Dados de Fontes de Dados:	0:00:00.00
	Outros Processamentos:	0:00:00.03
analyze table ZZTJ8XAKK8OMQ000 estimate statistics sample 3 percent
Aprovado3 - 	Hora de Início da Aprovação da Consulta:		16/12/2022 10:44:56
	Hora de Fim da Aprovação da Consulta:		16/12/2022 10:45:30
	Execução de Consulta:	0:00:33.50
	Busca e Processamento de Dados:	0:00:00.00
	  Transferência de Dados de Fontes de Dados:	0:00:00.00
	Outros Processamentos:	0:00:00.02
create table ZZT5B7DKJKOMQ001 nologging as
select	a11.NISS_TITULAR  NISS_TITULAR,
	a11.NISS_RECEBEDOR  NISS_RECEBEDOR,
	a11.COD_ESCALAO_INCAPACIDADE_REF  COD_ESCALAO_INCAPACIDADE_REF,
	a11.COD_BENEFICIO_GADI  COD_CODIGO_BENEFICIO,
	a11.COD_SERVICO_LANC  COD_SERVICO_LANC,
	a11.COD_ANO_MES_REFERENCIA  COD_ANO_MES_REFERENCIA,
	sum(a11.VAL_MONTANTE)  WJXBFS1
from	V_FAC_GADI_LANCAMENTOS	a11
	join	ZZTJ8XAKK8OMQ000	pa12
	  on 	(a11.COD_ANO_MES_REFERENCIA = pa12.COD_ANO_MES_REFERENCIA and 
	a11.COD_BENEFICIO_GADI = pa12.COD_CODIGO_BENEFICIO and 
	a11.COD_ESCALAO_INCAPACIDADE_REF = pa12.COD_ESCALAO_INCAPACIDADE_REF and 
	a11.COD_SERVICO_LANC = pa12.COD_SERVICO_LANC and 
	a11.NISS_RECEBEDOR = pa12.NISS_RECEBEDOR and 
	a11.NISS_TITULAR = pa12.NISS_TITULAR)
group by	a11.NISS_TITULAR,
	a11.NISS_RECEBEDOR,
	a11.COD_ESCALAO_INCAPACIDADE_REF,
	a11.COD_BENEFICIO_GADI,
	a11.COD_SERVICO_LANC,
	a11.COD_ANO_MES_REFERENCIA 
Aprovado4 - 	Hora de Início da Aprovação da Consulta:		16/12/2022 10:45:30
	Hora de Fim da Aprovação da Consulta:		16/12/2022 10:45:35
	Execução de Consulta:	0:00:05.17
	Busca e Processamento de Dados:	0:00:00.00
	  Transferência de Dados de Fontes de Dados:	0:00:00.00
	Outros Processamentos:	0:00:00.03
analyze table ZZT5B7DKJKOMQ001 estimate statistics sample 3 percent
Aprovado5 - 	Hora de Início da Aprovação da Consulta:		16/12/2022 10:45:35
	Hora de Fim da Aprovação da Consulta:		16/12/2022 10:45:55
	Execução de Consulta:	0:00:00.59
	Busca e Processamento de Dados:	0:00:19.19
	  Transferência de Dados de Fontes de Dados:	0:00:19.19
	Outros Processamentos:	0:00:00.02
	Rows selected: 177
select	a14.COD_DISTRITO_2  COD_DISTRITO_2,
	a16.DSC_DISTRITO_2  DSC_DISTRITO_2,
	a15.COD_ANO  COD_ANO,
	a17.DES_ANO  DES_ANO,
	count(distinct a11.NISS_TITULAR)  WJXBFS1
from	V_FAC_GADI_LANCAMENTOS	a11
	join	V_DIM_IDQ_FREGUESIA	a12
	  on 	(a11.COD_FREGUESIA_MORADA_REF = a12.COD_FREGUESIA)
	join	V_DIM_IDQ_CONCELHO	a13
	  on 	(a12.COD_CONCELHO = a13.COD_CONCELHO)
	join	V_DIM_IDQ_DISTRITO	a14
	  on 	(a13.COD_DISTRITO = a14.COD_DISTRITO)
	join	V_DIM_IDQ_TEMPO_MES	a15
	  on 	(a11.COD_ANO_MES_REFERENCIA = a15.COD_MES)
	join	V_DIM_IDQ_DISTRITO_2	a16
	  on 	(a14.COD_DISTRITO_2 = a16.COD_DISTRITO_2)
	join	V_DIM_IDQ_TEMPO_ANO	a17
	  on 	(a15.COD_ANO = a17.COD_ANO)
where	((a11.COD_ANO_MES_REFERENCIA,
	a11.NISS_TITULAR)
 in	(select	ps21.COD_ANO_MES_REFERENCIA,
		ps21.NISS_TITULAR
	from	ZZT5B7DKJKOMQ001	ps21))
group by	a14.COD_DISTRITO_2,
	a16.DSC_DISTRITO_2,
	a15.COD_ANO,
	a17.DES_ANO
Aprovado6 - 	Hora de Início da Aprovação da Consulta:		16/12/2022 10:45:55
	Hora de Fim da Aprovação da Consulta:		16/12/2022 10:45:55
	Execução de Consulta:	0:00:00.00
	Busca e Processamento de Dados:	0:00:00.00
	  Transferência de Dados de Fontes de Dados:	0:00:00.00
	Outros Processamentos:	0:00:00.00
[Populate Report Data]
Aprovado7 - 	Hora de Início da Aprovação da Consulta:		16/12/2022 10:45:55
	Hora de Fim da Aprovação da Consulta:		16/12/2022 10:45:55
	Execução de Consulta:	0:00:00.07
	Busca e Processamento de Dados:	0:00:00.00
	  Transferência de Dados de Fontes de Dados:	0:00:00.00
	Outros Processamentos:	0:00:00.03
drop table ZZTJ8XAKK8OMQ000 purge
Aprovado8 - 	Hora de Início da Aprovação da Consulta:		16/12/2022 10:45:55
	Hora de Fim da Aprovação da Consulta:		16/12/2022 10:45:55
	Execução de Consulta:	0:00:00.06
	Busca e Processamento de Dados:	0:00:00.00
	  Transferência de Dados de Fontes de Dados:	0:00:00.00
	Outros Processamentos:	0:00:00.03
drop table ZZT5B7DKJKOMQ001 purge
[Etapas do cálculo do mecanismo analítico:
	1.  Calcular subtotal: &lt;Total&gt; 
	2.  Executar crosstabbing
]</t>
  </si>
  <si>
    <t>sql:</t>
  </si>
  <si>
    <t>03.05 Titulares por Sexo, Escalão Etário, Ano de Referência e Distrito de Residência</t>
  </si>
  <si>
    <t>Inclui a componente base e complemento</t>
  </si>
  <si>
    <t>Situação da base de dados 6/Fevereiro/2023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</si>
</sst>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color theme="4" tint="-0.249977111117893"/>
      <name val="Arial"/>
      <family val="2"/>
    </font>
    <font>
      <b/>
      <sz val="11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BC2E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/>
    <xf numFmtId="3" fontId="1" fillId="3" borderId="0" xfId="0" applyNumberFormat="1" applyFont="1" applyFill="1"/>
    <xf numFmtId="3" fontId="1" fillId="3" borderId="0" xfId="0" applyNumberFormat="1" applyFont="1" applyFill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164" fontId="2" fillId="4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tabSelected="1" workbookViewId="0"/>
  </sheetViews>
  <sheetFormatPr defaultRowHeight="15.75" customHeight="1" x14ac:dyDescent="0.35"/>
  <sheetData>
    <row r="1" spans="1:10" s="13" customFormat="1" ht="15.75" customHeight="1" x14ac:dyDescent="0.3">
      <c r="A1" s="12" t="s">
        <v>3</v>
      </c>
    </row>
    <row r="2" spans="1:10" s="13" customFormat="1" ht="15.75" customHeight="1" x14ac:dyDescent="0.25"/>
    <row r="3" spans="1:10" s="13" customFormat="1" ht="15.75" customHeight="1" x14ac:dyDescent="0.25"/>
    <row r="4" spans="1:10" s="13" customFormat="1" ht="15.75" customHeight="1" x14ac:dyDescent="0.25">
      <c r="A4" s="13" t="s">
        <v>4</v>
      </c>
      <c r="B4" s="4" t="s">
        <v>5</v>
      </c>
      <c r="C4" s="14"/>
      <c r="D4" s="14"/>
      <c r="E4" s="14"/>
      <c r="F4" s="14"/>
      <c r="G4" s="14"/>
      <c r="H4" s="14"/>
      <c r="I4" s="14"/>
      <c r="J4" s="14"/>
    </row>
    <row r="5" spans="1:10" s="13" customFormat="1" ht="15.75" customHeight="1" x14ac:dyDescent="0.25">
      <c r="B5" s="2" t="s">
        <v>27</v>
      </c>
    </row>
    <row r="7" spans="1:10" ht="15.75" customHeight="1" x14ac:dyDescent="0.35">
      <c r="A7" s="13" t="s">
        <v>28</v>
      </c>
      <c r="B7" s="4" t="s">
        <v>5</v>
      </c>
    </row>
    <row r="8" spans="1:10" ht="15.75" customHeight="1" x14ac:dyDescent="0.35">
      <c r="A8" s="13"/>
      <c r="B8" s="1" t="s">
        <v>29</v>
      </c>
    </row>
    <row r="9" spans="1:10" ht="15.75" customHeight="1" x14ac:dyDescent="0.35">
      <c r="A9" s="13"/>
      <c r="B9" s="1"/>
    </row>
    <row r="10" spans="1:10" ht="15.75" customHeight="1" x14ac:dyDescent="0.35">
      <c r="A10" s="13"/>
      <c r="B10" s="1"/>
    </row>
    <row r="11" spans="1:10" ht="15.75" customHeight="1" x14ac:dyDescent="0.35">
      <c r="A11" s="13"/>
      <c r="B11" s="1"/>
    </row>
    <row r="12" spans="1:10" ht="15.75" customHeight="1" x14ac:dyDescent="0.35">
      <c r="A12" s="13"/>
      <c r="B12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showGridLines="0" workbookViewId="0"/>
  </sheetViews>
  <sheetFormatPr defaultRowHeight="10" x14ac:dyDescent="0.2"/>
  <cols>
    <col min="1" max="1" width="19.08984375" style="1" customWidth="1"/>
    <col min="2" max="6" width="10.6328125" style="1" customWidth="1"/>
    <col min="7" max="56" width="8.81640625" style="1"/>
    <col min="57" max="57" width="19.08984375" style="1" customWidth="1"/>
    <col min="58" max="117" width="9.08984375" style="1" customWidth="1"/>
    <col min="118" max="312" width="8.81640625" style="1"/>
    <col min="313" max="313" width="19.08984375" style="1" customWidth="1"/>
    <col min="314" max="373" width="9.08984375" style="1" customWidth="1"/>
    <col min="374" max="568" width="8.81640625" style="1"/>
    <col min="569" max="569" width="19.08984375" style="1" customWidth="1"/>
    <col min="570" max="629" width="9.08984375" style="1" customWidth="1"/>
    <col min="630" max="824" width="8.81640625" style="1"/>
    <col min="825" max="825" width="19.08984375" style="1" customWidth="1"/>
    <col min="826" max="885" width="9.08984375" style="1" customWidth="1"/>
    <col min="886" max="1080" width="8.81640625" style="1"/>
    <col min="1081" max="1081" width="19.08984375" style="1" customWidth="1"/>
    <col min="1082" max="1141" width="9.08984375" style="1" customWidth="1"/>
    <col min="1142" max="1336" width="8.81640625" style="1"/>
    <col min="1337" max="1337" width="19.08984375" style="1" customWidth="1"/>
    <col min="1338" max="1397" width="9.08984375" style="1" customWidth="1"/>
    <col min="1398" max="1592" width="8.81640625" style="1"/>
    <col min="1593" max="1593" width="19.08984375" style="1" customWidth="1"/>
    <col min="1594" max="1653" width="9.08984375" style="1" customWidth="1"/>
    <col min="1654" max="1848" width="8.81640625" style="1"/>
    <col min="1849" max="1849" width="19.08984375" style="1" customWidth="1"/>
    <col min="1850" max="1909" width="9.08984375" style="1" customWidth="1"/>
    <col min="1910" max="2104" width="8.81640625" style="1"/>
    <col min="2105" max="2105" width="19.08984375" style="1" customWidth="1"/>
    <col min="2106" max="2165" width="9.08984375" style="1" customWidth="1"/>
    <col min="2166" max="2360" width="8.81640625" style="1"/>
    <col min="2361" max="2361" width="19.08984375" style="1" customWidth="1"/>
    <col min="2362" max="2421" width="9.08984375" style="1" customWidth="1"/>
    <col min="2422" max="2616" width="8.81640625" style="1"/>
    <col min="2617" max="2617" width="19.08984375" style="1" customWidth="1"/>
    <col min="2618" max="2677" width="9.08984375" style="1" customWidth="1"/>
    <col min="2678" max="2872" width="8.81640625" style="1"/>
    <col min="2873" max="2873" width="19.08984375" style="1" customWidth="1"/>
    <col min="2874" max="2933" width="9.08984375" style="1" customWidth="1"/>
    <col min="2934" max="3128" width="8.81640625" style="1"/>
    <col min="3129" max="3129" width="19.08984375" style="1" customWidth="1"/>
    <col min="3130" max="3189" width="9.08984375" style="1" customWidth="1"/>
    <col min="3190" max="3384" width="8.81640625" style="1"/>
    <col min="3385" max="3385" width="19.08984375" style="1" customWidth="1"/>
    <col min="3386" max="3445" width="9.08984375" style="1" customWidth="1"/>
    <col min="3446" max="3640" width="8.81640625" style="1"/>
    <col min="3641" max="3641" width="19.08984375" style="1" customWidth="1"/>
    <col min="3642" max="3701" width="9.08984375" style="1" customWidth="1"/>
    <col min="3702" max="3896" width="8.81640625" style="1"/>
    <col min="3897" max="3897" width="19.08984375" style="1" customWidth="1"/>
    <col min="3898" max="3957" width="9.08984375" style="1" customWidth="1"/>
    <col min="3958" max="4152" width="8.81640625" style="1"/>
    <col min="4153" max="4153" width="19.08984375" style="1" customWidth="1"/>
    <col min="4154" max="4213" width="9.08984375" style="1" customWidth="1"/>
    <col min="4214" max="4408" width="8.81640625" style="1"/>
    <col min="4409" max="4409" width="19.08984375" style="1" customWidth="1"/>
    <col min="4410" max="4469" width="9.08984375" style="1" customWidth="1"/>
    <col min="4470" max="4664" width="8.81640625" style="1"/>
    <col min="4665" max="4665" width="19.08984375" style="1" customWidth="1"/>
    <col min="4666" max="4725" width="9.08984375" style="1" customWidth="1"/>
    <col min="4726" max="4920" width="8.81640625" style="1"/>
    <col min="4921" max="4921" width="19.08984375" style="1" customWidth="1"/>
    <col min="4922" max="4981" width="9.08984375" style="1" customWidth="1"/>
    <col min="4982" max="5176" width="8.81640625" style="1"/>
    <col min="5177" max="5177" width="19.08984375" style="1" customWidth="1"/>
    <col min="5178" max="5237" width="9.08984375" style="1" customWidth="1"/>
    <col min="5238" max="5432" width="8.81640625" style="1"/>
    <col min="5433" max="5433" width="19.08984375" style="1" customWidth="1"/>
    <col min="5434" max="5493" width="9.08984375" style="1" customWidth="1"/>
    <col min="5494" max="5688" width="8.81640625" style="1"/>
    <col min="5689" max="5689" width="19.08984375" style="1" customWidth="1"/>
    <col min="5690" max="5749" width="9.08984375" style="1" customWidth="1"/>
    <col min="5750" max="5944" width="8.81640625" style="1"/>
    <col min="5945" max="5945" width="19.08984375" style="1" customWidth="1"/>
    <col min="5946" max="6005" width="9.08984375" style="1" customWidth="1"/>
    <col min="6006" max="6200" width="8.81640625" style="1"/>
    <col min="6201" max="6201" width="19.08984375" style="1" customWidth="1"/>
    <col min="6202" max="6261" width="9.08984375" style="1" customWidth="1"/>
    <col min="6262" max="6456" width="8.81640625" style="1"/>
    <col min="6457" max="6457" width="19.08984375" style="1" customWidth="1"/>
    <col min="6458" max="6517" width="9.08984375" style="1" customWidth="1"/>
    <col min="6518" max="6712" width="8.81640625" style="1"/>
    <col min="6713" max="6713" width="19.08984375" style="1" customWidth="1"/>
    <col min="6714" max="6773" width="9.08984375" style="1" customWidth="1"/>
    <col min="6774" max="6968" width="8.81640625" style="1"/>
    <col min="6969" max="6969" width="19.08984375" style="1" customWidth="1"/>
    <col min="6970" max="7029" width="9.08984375" style="1" customWidth="1"/>
    <col min="7030" max="7224" width="8.81640625" style="1"/>
    <col min="7225" max="7225" width="19.08984375" style="1" customWidth="1"/>
    <col min="7226" max="7285" width="9.08984375" style="1" customWidth="1"/>
    <col min="7286" max="7480" width="8.81640625" style="1"/>
    <col min="7481" max="7481" width="19.08984375" style="1" customWidth="1"/>
    <col min="7482" max="7541" width="9.08984375" style="1" customWidth="1"/>
    <col min="7542" max="7736" width="8.81640625" style="1"/>
    <col min="7737" max="7737" width="19.08984375" style="1" customWidth="1"/>
    <col min="7738" max="7797" width="9.08984375" style="1" customWidth="1"/>
    <col min="7798" max="7992" width="8.81640625" style="1"/>
    <col min="7993" max="7993" width="19.08984375" style="1" customWidth="1"/>
    <col min="7994" max="8053" width="9.08984375" style="1" customWidth="1"/>
    <col min="8054" max="8248" width="8.81640625" style="1"/>
    <col min="8249" max="8249" width="19.08984375" style="1" customWidth="1"/>
    <col min="8250" max="8309" width="9.08984375" style="1" customWidth="1"/>
    <col min="8310" max="8504" width="8.81640625" style="1"/>
    <col min="8505" max="8505" width="19.08984375" style="1" customWidth="1"/>
    <col min="8506" max="8565" width="9.08984375" style="1" customWidth="1"/>
    <col min="8566" max="8760" width="8.81640625" style="1"/>
    <col min="8761" max="8761" width="19.08984375" style="1" customWidth="1"/>
    <col min="8762" max="8821" width="9.08984375" style="1" customWidth="1"/>
    <col min="8822" max="9016" width="8.81640625" style="1"/>
    <col min="9017" max="9017" width="19.08984375" style="1" customWidth="1"/>
    <col min="9018" max="9077" width="9.08984375" style="1" customWidth="1"/>
    <col min="9078" max="9272" width="8.81640625" style="1"/>
    <col min="9273" max="9273" width="19.08984375" style="1" customWidth="1"/>
    <col min="9274" max="9333" width="9.08984375" style="1" customWidth="1"/>
    <col min="9334" max="9528" width="8.81640625" style="1"/>
    <col min="9529" max="9529" width="19.08984375" style="1" customWidth="1"/>
    <col min="9530" max="9589" width="9.08984375" style="1" customWidth="1"/>
    <col min="9590" max="9784" width="8.81640625" style="1"/>
    <col min="9785" max="9785" width="19.08984375" style="1" customWidth="1"/>
    <col min="9786" max="9845" width="9.08984375" style="1" customWidth="1"/>
    <col min="9846" max="10040" width="8.81640625" style="1"/>
    <col min="10041" max="10041" width="19.08984375" style="1" customWidth="1"/>
    <col min="10042" max="10101" width="9.08984375" style="1" customWidth="1"/>
    <col min="10102" max="10296" width="8.81640625" style="1"/>
    <col min="10297" max="10297" width="19.08984375" style="1" customWidth="1"/>
    <col min="10298" max="10357" width="9.08984375" style="1" customWidth="1"/>
    <col min="10358" max="10552" width="8.81640625" style="1"/>
    <col min="10553" max="10553" width="19.08984375" style="1" customWidth="1"/>
    <col min="10554" max="10613" width="9.08984375" style="1" customWidth="1"/>
    <col min="10614" max="10808" width="8.81640625" style="1"/>
    <col min="10809" max="10809" width="19.08984375" style="1" customWidth="1"/>
    <col min="10810" max="10869" width="9.08984375" style="1" customWidth="1"/>
    <col min="10870" max="11064" width="8.81640625" style="1"/>
    <col min="11065" max="11065" width="19.08984375" style="1" customWidth="1"/>
    <col min="11066" max="11125" width="9.08984375" style="1" customWidth="1"/>
    <col min="11126" max="11320" width="8.81640625" style="1"/>
    <col min="11321" max="11321" width="19.08984375" style="1" customWidth="1"/>
    <col min="11322" max="11381" width="9.08984375" style="1" customWidth="1"/>
    <col min="11382" max="11576" width="8.81640625" style="1"/>
    <col min="11577" max="11577" width="19.08984375" style="1" customWidth="1"/>
    <col min="11578" max="11637" width="9.08984375" style="1" customWidth="1"/>
    <col min="11638" max="11832" width="8.81640625" style="1"/>
    <col min="11833" max="11833" width="19.08984375" style="1" customWidth="1"/>
    <col min="11834" max="11893" width="9.08984375" style="1" customWidth="1"/>
    <col min="11894" max="12088" width="8.81640625" style="1"/>
    <col min="12089" max="12089" width="19.08984375" style="1" customWidth="1"/>
    <col min="12090" max="12149" width="9.08984375" style="1" customWidth="1"/>
    <col min="12150" max="12344" width="8.81640625" style="1"/>
    <col min="12345" max="12345" width="19.08984375" style="1" customWidth="1"/>
    <col min="12346" max="12405" width="9.08984375" style="1" customWidth="1"/>
    <col min="12406" max="12600" width="8.81640625" style="1"/>
    <col min="12601" max="12601" width="19.08984375" style="1" customWidth="1"/>
    <col min="12602" max="12661" width="9.08984375" style="1" customWidth="1"/>
    <col min="12662" max="12856" width="8.81640625" style="1"/>
    <col min="12857" max="12857" width="19.08984375" style="1" customWidth="1"/>
    <col min="12858" max="12917" width="9.08984375" style="1" customWidth="1"/>
    <col min="12918" max="13112" width="8.81640625" style="1"/>
    <col min="13113" max="13113" width="19.08984375" style="1" customWidth="1"/>
    <col min="13114" max="13173" width="9.08984375" style="1" customWidth="1"/>
    <col min="13174" max="13368" width="8.81640625" style="1"/>
    <col min="13369" max="13369" width="19.08984375" style="1" customWidth="1"/>
    <col min="13370" max="13429" width="9.08984375" style="1" customWidth="1"/>
    <col min="13430" max="13624" width="8.81640625" style="1"/>
    <col min="13625" max="13625" width="19.08984375" style="1" customWidth="1"/>
    <col min="13626" max="13685" width="9.08984375" style="1" customWidth="1"/>
    <col min="13686" max="13880" width="8.81640625" style="1"/>
    <col min="13881" max="13881" width="19.08984375" style="1" customWidth="1"/>
    <col min="13882" max="13941" width="9.08984375" style="1" customWidth="1"/>
    <col min="13942" max="14136" width="8.81640625" style="1"/>
    <col min="14137" max="14137" width="19.08984375" style="1" customWidth="1"/>
    <col min="14138" max="14197" width="9.08984375" style="1" customWidth="1"/>
    <col min="14198" max="14392" width="8.81640625" style="1"/>
    <col min="14393" max="14393" width="19.08984375" style="1" customWidth="1"/>
    <col min="14394" max="14453" width="9.08984375" style="1" customWidth="1"/>
    <col min="14454" max="14648" width="8.81640625" style="1"/>
    <col min="14649" max="14649" width="19.08984375" style="1" customWidth="1"/>
    <col min="14650" max="14709" width="9.08984375" style="1" customWidth="1"/>
    <col min="14710" max="14904" width="8.81640625" style="1"/>
    <col min="14905" max="14905" width="19.08984375" style="1" customWidth="1"/>
    <col min="14906" max="14965" width="9.08984375" style="1" customWidth="1"/>
    <col min="14966" max="15160" width="8.81640625" style="1"/>
    <col min="15161" max="15161" width="19.08984375" style="1" customWidth="1"/>
    <col min="15162" max="15221" width="9.08984375" style="1" customWidth="1"/>
    <col min="15222" max="15416" width="8.81640625" style="1"/>
    <col min="15417" max="15417" width="19.08984375" style="1" customWidth="1"/>
    <col min="15418" max="15477" width="9.08984375" style="1" customWidth="1"/>
    <col min="15478" max="15672" width="8.81640625" style="1"/>
    <col min="15673" max="15673" width="19.08984375" style="1" customWidth="1"/>
    <col min="15674" max="15733" width="9.08984375" style="1" customWidth="1"/>
    <col min="15734" max="15928" width="8.81640625" style="1"/>
    <col min="15929" max="15929" width="19.08984375" style="1" customWidth="1"/>
    <col min="15930" max="15989" width="9.08984375" style="1" customWidth="1"/>
    <col min="15990" max="16366" width="8.81640625" style="1"/>
    <col min="16367" max="16384" width="9.08984375" style="1" customWidth="1"/>
  </cols>
  <sheetData>
    <row r="1" spans="1:7" ht="13.5" customHeight="1" x14ac:dyDescent="0.2">
      <c r="A1" s="9" t="s">
        <v>5</v>
      </c>
    </row>
    <row r="2" spans="1:7" ht="13.5" customHeight="1" x14ac:dyDescent="0.2">
      <c r="A2" s="9" t="s">
        <v>27</v>
      </c>
    </row>
    <row r="3" spans="1:7" s="2" customFormat="1" ht="13.5" customHeight="1" x14ac:dyDescent="0.35">
      <c r="B3" s="3"/>
      <c r="C3" s="3"/>
      <c r="D3" s="3"/>
      <c r="E3" s="3"/>
      <c r="F3" s="3"/>
    </row>
    <row r="4" spans="1:7" s="2" customFormat="1" ht="13.5" customHeight="1" x14ac:dyDescent="0.35">
      <c r="A4" s="4"/>
    </row>
    <row r="5" spans="1:7" s="2" customFormat="1" ht="13.5" customHeight="1" x14ac:dyDescent="0.35">
      <c r="A5" s="4"/>
      <c r="B5" s="5">
        <v>2017</v>
      </c>
      <c r="C5" s="5">
        <v>2018</v>
      </c>
      <c r="D5" s="5">
        <v>2019</v>
      </c>
      <c r="E5" s="5">
        <v>2020</v>
      </c>
      <c r="F5" s="5">
        <v>2021</v>
      </c>
      <c r="G5" s="5">
        <v>2022</v>
      </c>
    </row>
    <row r="6" spans="1:7" s="2" customFormat="1" ht="13.5" customHeight="1" x14ac:dyDescent="0.35">
      <c r="A6" s="6" t="s">
        <v>6</v>
      </c>
      <c r="B6" s="7">
        <v>1419</v>
      </c>
      <c r="C6" s="7">
        <v>6326</v>
      </c>
      <c r="D6" s="7">
        <v>7672</v>
      </c>
      <c r="E6" s="7">
        <v>8455</v>
      </c>
      <c r="F6" s="7">
        <v>9066</v>
      </c>
      <c r="G6" s="7">
        <v>10037</v>
      </c>
    </row>
    <row r="7" spans="1:7" s="2" customFormat="1" ht="13.5" customHeight="1" x14ac:dyDescent="0.35">
      <c r="A7" s="6" t="s">
        <v>7</v>
      </c>
      <c r="B7" s="7">
        <v>289</v>
      </c>
      <c r="C7" s="7">
        <v>1426</v>
      </c>
      <c r="D7" s="7">
        <v>1547</v>
      </c>
      <c r="E7" s="7">
        <v>1663</v>
      </c>
      <c r="F7" s="7">
        <v>1825</v>
      </c>
      <c r="G7" s="7">
        <v>1959</v>
      </c>
    </row>
    <row r="8" spans="1:7" s="2" customFormat="1" ht="13.5" customHeight="1" x14ac:dyDescent="0.35">
      <c r="A8" s="6" t="s">
        <v>8</v>
      </c>
      <c r="B8" s="7">
        <v>2038</v>
      </c>
      <c r="C8" s="7">
        <v>8205</v>
      </c>
      <c r="D8" s="7">
        <v>9488</v>
      </c>
      <c r="E8" s="7">
        <v>10135</v>
      </c>
      <c r="F8" s="7">
        <v>11108</v>
      </c>
      <c r="G8" s="7">
        <v>12099</v>
      </c>
    </row>
    <row r="9" spans="1:7" s="2" customFormat="1" ht="13.5" customHeight="1" x14ac:dyDescent="0.35">
      <c r="A9" s="6" t="s">
        <v>9</v>
      </c>
      <c r="B9" s="7">
        <v>179</v>
      </c>
      <c r="C9" s="7">
        <v>1533</v>
      </c>
      <c r="D9" s="7">
        <v>1744</v>
      </c>
      <c r="E9" s="7">
        <v>1838</v>
      </c>
      <c r="F9" s="7">
        <v>1979</v>
      </c>
      <c r="G9" s="7">
        <v>2096</v>
      </c>
    </row>
    <row r="10" spans="1:7" s="2" customFormat="1" ht="13.5" customHeight="1" x14ac:dyDescent="0.35">
      <c r="A10" s="6" t="s">
        <v>10</v>
      </c>
      <c r="B10" s="7">
        <v>326</v>
      </c>
      <c r="C10" s="7">
        <v>1906</v>
      </c>
      <c r="D10" s="7">
        <v>2068</v>
      </c>
      <c r="E10" s="7">
        <v>2137</v>
      </c>
      <c r="F10" s="7">
        <v>2199</v>
      </c>
      <c r="G10" s="7">
        <v>2409</v>
      </c>
    </row>
    <row r="11" spans="1:7" s="2" customFormat="1" ht="13.5" customHeight="1" x14ac:dyDescent="0.35">
      <c r="A11" s="6" t="s">
        <v>11</v>
      </c>
      <c r="B11" s="7">
        <v>832</v>
      </c>
      <c r="C11" s="7">
        <v>3517</v>
      </c>
      <c r="D11" s="7">
        <v>4034</v>
      </c>
      <c r="E11" s="7">
        <v>4335</v>
      </c>
      <c r="F11" s="7">
        <v>4547</v>
      </c>
      <c r="G11" s="7">
        <v>4935</v>
      </c>
    </row>
    <row r="12" spans="1:7" s="2" customFormat="1" ht="13.5" customHeight="1" x14ac:dyDescent="0.35">
      <c r="A12" s="6" t="s">
        <v>12</v>
      </c>
      <c r="B12" s="7">
        <v>258</v>
      </c>
      <c r="C12" s="7">
        <v>1528</v>
      </c>
      <c r="D12" s="7">
        <v>1741</v>
      </c>
      <c r="E12" s="7">
        <v>1865</v>
      </c>
      <c r="F12" s="7">
        <v>1931</v>
      </c>
      <c r="G12" s="7">
        <v>2105</v>
      </c>
    </row>
    <row r="13" spans="1:7" s="2" customFormat="1" ht="13.5" customHeight="1" x14ac:dyDescent="0.35">
      <c r="A13" s="6" t="s">
        <v>25</v>
      </c>
      <c r="B13" s="7">
        <v>652</v>
      </c>
      <c r="C13" s="7">
        <v>3312</v>
      </c>
      <c r="D13" s="7">
        <v>3990</v>
      </c>
      <c r="E13" s="7">
        <v>4300</v>
      </c>
      <c r="F13" s="7">
        <v>4777</v>
      </c>
      <c r="G13" s="7">
        <v>5256</v>
      </c>
    </row>
    <row r="14" spans="1:7" s="2" customFormat="1" ht="13.5" customHeight="1" x14ac:dyDescent="0.35">
      <c r="A14" s="6" t="s">
        <v>13</v>
      </c>
      <c r="B14" s="7">
        <v>272</v>
      </c>
      <c r="C14" s="7">
        <v>1756</v>
      </c>
      <c r="D14" s="7">
        <v>1998</v>
      </c>
      <c r="E14" s="7">
        <v>2086</v>
      </c>
      <c r="F14" s="7">
        <v>2204</v>
      </c>
      <c r="G14" s="7">
        <v>2311</v>
      </c>
    </row>
    <row r="15" spans="1:7" s="2" customFormat="1" ht="13.5" customHeight="1" x14ac:dyDescent="0.35">
      <c r="A15" s="6" t="s">
        <v>14</v>
      </c>
      <c r="B15" s="7">
        <v>696</v>
      </c>
      <c r="C15" s="7">
        <v>3689</v>
      </c>
      <c r="D15" s="7">
        <v>4296</v>
      </c>
      <c r="E15" s="7">
        <v>4503</v>
      </c>
      <c r="F15" s="7">
        <v>4774</v>
      </c>
      <c r="G15" s="7">
        <v>5249</v>
      </c>
    </row>
    <row r="16" spans="1:7" s="2" customFormat="1" ht="13.5" customHeight="1" x14ac:dyDescent="0.35">
      <c r="A16" s="6" t="s">
        <v>15</v>
      </c>
      <c r="B16" s="7">
        <v>4838</v>
      </c>
      <c r="C16" s="7">
        <v>15774</v>
      </c>
      <c r="D16" s="7">
        <v>19186</v>
      </c>
      <c r="E16" s="7">
        <v>20591</v>
      </c>
      <c r="F16" s="7">
        <v>22209</v>
      </c>
      <c r="G16" s="7">
        <v>24357</v>
      </c>
    </row>
    <row r="17" spans="1:7" s="2" customFormat="1" ht="13.5" customHeight="1" x14ac:dyDescent="0.35">
      <c r="A17" s="6" t="s">
        <v>16</v>
      </c>
      <c r="B17" s="7">
        <v>176</v>
      </c>
      <c r="C17" s="7">
        <v>230</v>
      </c>
      <c r="D17" s="7">
        <v>251</v>
      </c>
      <c r="E17" s="7">
        <v>255</v>
      </c>
      <c r="F17" s="7">
        <v>297</v>
      </c>
      <c r="G17" s="7">
        <v>221</v>
      </c>
    </row>
    <row r="18" spans="1:7" s="2" customFormat="1" ht="13.5" customHeight="1" x14ac:dyDescent="0.35">
      <c r="A18" s="6" t="s">
        <v>17</v>
      </c>
      <c r="B18" s="7">
        <v>257</v>
      </c>
      <c r="C18" s="7">
        <v>1250</v>
      </c>
      <c r="D18" s="7">
        <v>1422</v>
      </c>
      <c r="E18" s="7">
        <v>1463</v>
      </c>
      <c r="F18" s="7">
        <v>1559</v>
      </c>
      <c r="G18" s="7">
        <v>1758</v>
      </c>
    </row>
    <row r="19" spans="1:7" s="2" customFormat="1" ht="13.5" customHeight="1" x14ac:dyDescent="0.35">
      <c r="A19" s="6" t="s">
        <v>18</v>
      </c>
      <c r="B19" s="7">
        <v>4326</v>
      </c>
      <c r="C19" s="7">
        <v>15816</v>
      </c>
      <c r="D19" s="7">
        <v>18637</v>
      </c>
      <c r="E19" s="7">
        <v>19823</v>
      </c>
      <c r="F19" s="7">
        <v>21802</v>
      </c>
      <c r="G19" s="7">
        <v>23953</v>
      </c>
    </row>
    <row r="20" spans="1:7" s="2" customFormat="1" ht="13.5" customHeight="1" x14ac:dyDescent="0.35">
      <c r="A20" s="6" t="s">
        <v>19</v>
      </c>
      <c r="B20" s="7">
        <v>313</v>
      </c>
      <c r="C20" s="7">
        <v>2701</v>
      </c>
      <c r="D20" s="7">
        <v>3084</v>
      </c>
      <c r="E20" s="7">
        <v>3336</v>
      </c>
      <c r="F20" s="7">
        <v>3572</v>
      </c>
      <c r="G20" s="7">
        <v>4080</v>
      </c>
    </row>
    <row r="21" spans="1:7" s="2" customFormat="1" ht="13.5" customHeight="1" x14ac:dyDescent="0.35">
      <c r="A21" s="6" t="s">
        <v>20</v>
      </c>
      <c r="B21" s="7">
        <v>553</v>
      </c>
      <c r="C21" s="7">
        <v>3167</v>
      </c>
      <c r="D21" s="7">
        <v>3304</v>
      </c>
      <c r="E21" s="7">
        <v>3534</v>
      </c>
      <c r="F21" s="7">
        <v>3801</v>
      </c>
      <c r="G21" s="7">
        <v>4036</v>
      </c>
    </row>
    <row r="22" spans="1:7" s="2" customFormat="1" ht="13.5" customHeight="1" x14ac:dyDescent="0.35">
      <c r="A22" s="6" t="s">
        <v>21</v>
      </c>
      <c r="B22" s="7">
        <v>818</v>
      </c>
      <c r="C22" s="7">
        <v>4194</v>
      </c>
      <c r="D22" s="7">
        <v>4929</v>
      </c>
      <c r="E22" s="7">
        <v>5207</v>
      </c>
      <c r="F22" s="7">
        <v>5688</v>
      </c>
      <c r="G22" s="7">
        <v>6323</v>
      </c>
    </row>
    <row r="23" spans="1:7" s="2" customFormat="1" ht="13.5" customHeight="1" x14ac:dyDescent="0.35">
      <c r="A23" s="6" t="s">
        <v>22</v>
      </c>
      <c r="B23" s="7">
        <v>1534</v>
      </c>
      <c r="C23" s="7">
        <v>6862</v>
      </c>
      <c r="D23" s="7">
        <v>8580</v>
      </c>
      <c r="E23" s="7">
        <v>9128</v>
      </c>
      <c r="F23" s="7">
        <v>9946</v>
      </c>
      <c r="G23" s="7">
        <v>10977</v>
      </c>
    </row>
    <row r="24" spans="1:7" s="2" customFormat="1" ht="13.5" customHeight="1" x14ac:dyDescent="0.35">
      <c r="A24" s="6" t="s">
        <v>23</v>
      </c>
      <c r="B24" s="7">
        <v>521</v>
      </c>
      <c r="C24" s="7">
        <v>2456</v>
      </c>
      <c r="D24" s="7">
        <v>2808</v>
      </c>
      <c r="E24" s="7">
        <v>2940</v>
      </c>
      <c r="F24" s="7">
        <v>3098</v>
      </c>
      <c r="G24" s="7">
        <v>3439</v>
      </c>
    </row>
    <row r="25" spans="1:7" s="2" customFormat="1" ht="13.5" customHeight="1" x14ac:dyDescent="0.35">
      <c r="A25" s="6" t="s">
        <v>24</v>
      </c>
      <c r="B25" s="7">
        <v>307</v>
      </c>
      <c r="C25" s="7">
        <v>2384</v>
      </c>
      <c r="D25" s="7">
        <v>2701</v>
      </c>
      <c r="E25" s="7">
        <v>2850</v>
      </c>
      <c r="F25" s="7">
        <v>3126</v>
      </c>
      <c r="G25" s="7">
        <v>3450</v>
      </c>
    </row>
    <row r="26" spans="1:7" s="2" customFormat="1" ht="13.5" customHeight="1" x14ac:dyDescent="0.35">
      <c r="A26" s="6" t="s">
        <v>26</v>
      </c>
      <c r="B26" s="7">
        <v>657</v>
      </c>
      <c r="C26" s="7">
        <v>3495</v>
      </c>
      <c r="D26" s="7">
        <v>4035</v>
      </c>
      <c r="E26" s="7">
        <v>4301</v>
      </c>
      <c r="F26" s="7">
        <v>4510</v>
      </c>
      <c r="G26" s="7">
        <v>4923</v>
      </c>
    </row>
    <row r="27" spans="1:7" s="2" customFormat="1" ht="13.5" customHeight="1" x14ac:dyDescent="0.35">
      <c r="A27" s="10" t="s">
        <v>0</v>
      </c>
      <c r="B27" s="11">
        <v>21261</v>
      </c>
      <c r="C27" s="11">
        <v>91527</v>
      </c>
      <c r="D27" s="11">
        <v>107515</v>
      </c>
      <c r="E27" s="11">
        <v>114745</v>
      </c>
      <c r="F27" s="11">
        <v>124018</v>
      </c>
      <c r="G27" s="11">
        <v>135973</v>
      </c>
    </row>
    <row r="28" spans="1:7" ht="13.5" customHeight="1" x14ac:dyDescent="0.2">
      <c r="A28" s="2"/>
    </row>
    <row r="29" spans="1:7" ht="13.5" customHeight="1" x14ac:dyDescent="0.2">
      <c r="A29" s="8" t="s">
        <v>1</v>
      </c>
    </row>
    <row r="30" spans="1:7" ht="13.5" customHeight="1" x14ac:dyDescent="0.2">
      <c r="A30" s="2" t="s">
        <v>68</v>
      </c>
    </row>
    <row r="31" spans="1:7" ht="13.5" customHeight="1" x14ac:dyDescent="0.2">
      <c r="A31" s="1" t="s">
        <v>67</v>
      </c>
    </row>
    <row r="32" spans="1:7" ht="13.5" customHeight="1" x14ac:dyDescent="0.2">
      <c r="A32" s="1" t="s">
        <v>2</v>
      </c>
    </row>
    <row r="33" ht="13.5" customHeight="1" x14ac:dyDescent="0.2"/>
    <row r="34" ht="13.5" customHeight="1" x14ac:dyDescent="0.2"/>
    <row r="35" ht="13.5" customHeight="1" x14ac:dyDescent="0.2"/>
    <row r="42" ht="13.5" customHeight="1" x14ac:dyDescent="0.2"/>
    <row r="43" ht="13.5" customHeight="1" x14ac:dyDescent="0.2"/>
    <row r="44" ht="71.5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4"/>
  <sheetViews>
    <sheetView showGridLines="0" workbookViewId="0">
      <selection sqref="A1:XFD1048576"/>
    </sheetView>
  </sheetViews>
  <sheetFormatPr defaultRowHeight="13.5" customHeight="1" x14ac:dyDescent="0.2"/>
  <cols>
    <col min="1" max="1" width="19.08984375" style="1" customWidth="1"/>
    <col min="2" max="6" width="10.6328125" style="1" customWidth="1"/>
    <col min="7" max="68" width="9.08984375" style="1"/>
    <col min="69" max="69" width="19.08984375" style="1" customWidth="1"/>
    <col min="70" max="129" width="9.08984375" style="1" customWidth="1"/>
    <col min="130" max="324" width="9.08984375" style="1"/>
    <col min="325" max="325" width="19.08984375" style="1" customWidth="1"/>
    <col min="326" max="385" width="9.08984375" style="1" customWidth="1"/>
    <col min="386" max="580" width="9.08984375" style="1"/>
    <col min="581" max="581" width="19.08984375" style="1" customWidth="1"/>
    <col min="582" max="641" width="9.08984375" style="1" customWidth="1"/>
    <col min="642" max="836" width="9.08984375" style="1"/>
    <col min="837" max="837" width="19.08984375" style="1" customWidth="1"/>
    <col min="838" max="897" width="9.08984375" style="1" customWidth="1"/>
    <col min="898" max="1092" width="9.08984375" style="1"/>
    <col min="1093" max="1093" width="19.08984375" style="1" customWidth="1"/>
    <col min="1094" max="1153" width="9.08984375" style="1" customWidth="1"/>
    <col min="1154" max="1348" width="9.08984375" style="1"/>
    <col min="1349" max="1349" width="19.08984375" style="1" customWidth="1"/>
    <col min="1350" max="1409" width="9.08984375" style="1" customWidth="1"/>
    <col min="1410" max="1604" width="9.08984375" style="1"/>
    <col min="1605" max="1605" width="19.08984375" style="1" customWidth="1"/>
    <col min="1606" max="1665" width="9.08984375" style="1" customWidth="1"/>
    <col min="1666" max="1860" width="9.08984375" style="1"/>
    <col min="1861" max="1861" width="19.08984375" style="1" customWidth="1"/>
    <col min="1862" max="1921" width="9.08984375" style="1" customWidth="1"/>
    <col min="1922" max="2116" width="9.08984375" style="1"/>
    <col min="2117" max="2117" width="19.08984375" style="1" customWidth="1"/>
    <col min="2118" max="2177" width="9.08984375" style="1" customWidth="1"/>
    <col min="2178" max="2372" width="9.08984375" style="1"/>
    <col min="2373" max="2373" width="19.08984375" style="1" customWidth="1"/>
    <col min="2374" max="2433" width="9.08984375" style="1" customWidth="1"/>
    <col min="2434" max="2628" width="9.08984375" style="1"/>
    <col min="2629" max="2629" width="19.08984375" style="1" customWidth="1"/>
    <col min="2630" max="2689" width="9.08984375" style="1" customWidth="1"/>
    <col min="2690" max="2884" width="9.08984375" style="1"/>
    <col min="2885" max="2885" width="19.08984375" style="1" customWidth="1"/>
    <col min="2886" max="2945" width="9.08984375" style="1" customWidth="1"/>
    <col min="2946" max="3140" width="9.08984375" style="1"/>
    <col min="3141" max="3141" width="19.08984375" style="1" customWidth="1"/>
    <col min="3142" max="3201" width="9.08984375" style="1" customWidth="1"/>
    <col min="3202" max="3396" width="9.08984375" style="1"/>
    <col min="3397" max="3397" width="19.08984375" style="1" customWidth="1"/>
    <col min="3398" max="3457" width="9.08984375" style="1" customWidth="1"/>
    <col min="3458" max="3652" width="9.08984375" style="1"/>
    <col min="3653" max="3653" width="19.08984375" style="1" customWidth="1"/>
    <col min="3654" max="3713" width="9.08984375" style="1" customWidth="1"/>
    <col min="3714" max="3908" width="9.08984375" style="1"/>
    <col min="3909" max="3909" width="19.08984375" style="1" customWidth="1"/>
    <col min="3910" max="3969" width="9.08984375" style="1" customWidth="1"/>
    <col min="3970" max="4164" width="9.08984375" style="1"/>
    <col min="4165" max="4165" width="19.08984375" style="1" customWidth="1"/>
    <col min="4166" max="4225" width="9.08984375" style="1" customWidth="1"/>
    <col min="4226" max="4420" width="9.08984375" style="1"/>
    <col min="4421" max="4421" width="19.08984375" style="1" customWidth="1"/>
    <col min="4422" max="4481" width="9.08984375" style="1" customWidth="1"/>
    <col min="4482" max="4676" width="9.08984375" style="1"/>
    <col min="4677" max="4677" width="19.08984375" style="1" customWidth="1"/>
    <col min="4678" max="4737" width="9.08984375" style="1" customWidth="1"/>
    <col min="4738" max="4932" width="9.08984375" style="1"/>
    <col min="4933" max="4933" width="19.08984375" style="1" customWidth="1"/>
    <col min="4934" max="4993" width="9.08984375" style="1" customWidth="1"/>
    <col min="4994" max="5188" width="9.08984375" style="1"/>
    <col min="5189" max="5189" width="19.08984375" style="1" customWidth="1"/>
    <col min="5190" max="5249" width="9.08984375" style="1" customWidth="1"/>
    <col min="5250" max="5444" width="9.08984375" style="1"/>
    <col min="5445" max="5445" width="19.08984375" style="1" customWidth="1"/>
    <col min="5446" max="5505" width="9.08984375" style="1" customWidth="1"/>
    <col min="5506" max="5700" width="9.08984375" style="1"/>
    <col min="5701" max="5701" width="19.08984375" style="1" customWidth="1"/>
    <col min="5702" max="5761" width="9.08984375" style="1" customWidth="1"/>
    <col min="5762" max="5956" width="9.08984375" style="1"/>
    <col min="5957" max="5957" width="19.08984375" style="1" customWidth="1"/>
    <col min="5958" max="6017" width="9.08984375" style="1" customWidth="1"/>
    <col min="6018" max="6212" width="9.08984375" style="1"/>
    <col min="6213" max="6213" width="19.08984375" style="1" customWidth="1"/>
    <col min="6214" max="6273" width="9.08984375" style="1" customWidth="1"/>
    <col min="6274" max="6468" width="9.08984375" style="1"/>
    <col min="6469" max="6469" width="19.08984375" style="1" customWidth="1"/>
    <col min="6470" max="6529" width="9.08984375" style="1" customWidth="1"/>
    <col min="6530" max="6724" width="9.08984375" style="1"/>
    <col min="6725" max="6725" width="19.08984375" style="1" customWidth="1"/>
    <col min="6726" max="6785" width="9.08984375" style="1" customWidth="1"/>
    <col min="6786" max="6980" width="9.08984375" style="1"/>
    <col min="6981" max="6981" width="19.08984375" style="1" customWidth="1"/>
    <col min="6982" max="7041" width="9.08984375" style="1" customWidth="1"/>
    <col min="7042" max="7236" width="9.08984375" style="1"/>
    <col min="7237" max="7237" width="19.08984375" style="1" customWidth="1"/>
    <col min="7238" max="7297" width="9.08984375" style="1" customWidth="1"/>
    <col min="7298" max="7492" width="9.08984375" style="1"/>
    <col min="7493" max="7493" width="19.08984375" style="1" customWidth="1"/>
    <col min="7494" max="7553" width="9.08984375" style="1" customWidth="1"/>
    <col min="7554" max="7748" width="9.08984375" style="1"/>
    <col min="7749" max="7749" width="19.08984375" style="1" customWidth="1"/>
    <col min="7750" max="7809" width="9.08984375" style="1" customWidth="1"/>
    <col min="7810" max="8004" width="9.08984375" style="1"/>
    <col min="8005" max="8005" width="19.08984375" style="1" customWidth="1"/>
    <col min="8006" max="8065" width="9.08984375" style="1" customWidth="1"/>
    <col min="8066" max="8260" width="9.08984375" style="1"/>
    <col min="8261" max="8261" width="19.08984375" style="1" customWidth="1"/>
    <col min="8262" max="8321" width="9.08984375" style="1" customWidth="1"/>
    <col min="8322" max="8516" width="9.08984375" style="1"/>
    <col min="8517" max="8517" width="19.08984375" style="1" customWidth="1"/>
    <col min="8518" max="8577" width="9.08984375" style="1" customWidth="1"/>
    <col min="8578" max="8772" width="9.08984375" style="1"/>
    <col min="8773" max="8773" width="19.08984375" style="1" customWidth="1"/>
    <col min="8774" max="8833" width="9.08984375" style="1" customWidth="1"/>
    <col min="8834" max="9028" width="9.08984375" style="1"/>
    <col min="9029" max="9029" width="19.08984375" style="1" customWidth="1"/>
    <col min="9030" max="9089" width="9.08984375" style="1" customWidth="1"/>
    <col min="9090" max="9284" width="9.08984375" style="1"/>
    <col min="9285" max="9285" width="19.08984375" style="1" customWidth="1"/>
    <col min="9286" max="9345" width="9.08984375" style="1" customWidth="1"/>
    <col min="9346" max="9540" width="9.08984375" style="1"/>
    <col min="9541" max="9541" width="19.08984375" style="1" customWidth="1"/>
    <col min="9542" max="9601" width="9.08984375" style="1" customWidth="1"/>
    <col min="9602" max="9796" width="9.08984375" style="1"/>
    <col min="9797" max="9797" width="19.08984375" style="1" customWidth="1"/>
    <col min="9798" max="9857" width="9.08984375" style="1" customWidth="1"/>
    <col min="9858" max="10052" width="9.08984375" style="1"/>
    <col min="10053" max="10053" width="19.08984375" style="1" customWidth="1"/>
    <col min="10054" max="10113" width="9.08984375" style="1" customWidth="1"/>
    <col min="10114" max="10308" width="9.08984375" style="1"/>
    <col min="10309" max="10309" width="19.08984375" style="1" customWidth="1"/>
    <col min="10310" max="10369" width="9.08984375" style="1" customWidth="1"/>
    <col min="10370" max="10564" width="9.08984375" style="1"/>
    <col min="10565" max="10565" width="19.08984375" style="1" customWidth="1"/>
    <col min="10566" max="10625" width="9.08984375" style="1" customWidth="1"/>
    <col min="10626" max="10820" width="9.08984375" style="1"/>
    <col min="10821" max="10821" width="19.08984375" style="1" customWidth="1"/>
    <col min="10822" max="10881" width="9.08984375" style="1" customWidth="1"/>
    <col min="10882" max="11076" width="9.08984375" style="1"/>
    <col min="11077" max="11077" width="19.08984375" style="1" customWidth="1"/>
    <col min="11078" max="11137" width="9.08984375" style="1" customWidth="1"/>
    <col min="11138" max="11332" width="9.08984375" style="1"/>
    <col min="11333" max="11333" width="19.08984375" style="1" customWidth="1"/>
    <col min="11334" max="11393" width="9.08984375" style="1" customWidth="1"/>
    <col min="11394" max="11588" width="9.08984375" style="1"/>
    <col min="11589" max="11589" width="19.08984375" style="1" customWidth="1"/>
    <col min="11590" max="11649" width="9.08984375" style="1" customWidth="1"/>
    <col min="11650" max="11844" width="9.08984375" style="1"/>
    <col min="11845" max="11845" width="19.08984375" style="1" customWidth="1"/>
    <col min="11846" max="11905" width="9.08984375" style="1" customWidth="1"/>
    <col min="11906" max="12100" width="9.08984375" style="1"/>
    <col min="12101" max="12101" width="19.08984375" style="1" customWidth="1"/>
    <col min="12102" max="12161" width="9.08984375" style="1" customWidth="1"/>
    <col min="12162" max="12356" width="9.08984375" style="1"/>
    <col min="12357" max="12357" width="19.08984375" style="1" customWidth="1"/>
    <col min="12358" max="12417" width="9.08984375" style="1" customWidth="1"/>
    <col min="12418" max="12612" width="9.08984375" style="1"/>
    <col min="12613" max="12613" width="19.08984375" style="1" customWidth="1"/>
    <col min="12614" max="12673" width="9.08984375" style="1" customWidth="1"/>
    <col min="12674" max="12868" width="9.08984375" style="1"/>
    <col min="12869" max="12869" width="19.08984375" style="1" customWidth="1"/>
    <col min="12870" max="12929" width="9.08984375" style="1" customWidth="1"/>
    <col min="12930" max="13124" width="9.08984375" style="1"/>
    <col min="13125" max="13125" width="19.08984375" style="1" customWidth="1"/>
    <col min="13126" max="13185" width="9.08984375" style="1" customWidth="1"/>
    <col min="13186" max="13380" width="9.08984375" style="1"/>
    <col min="13381" max="13381" width="19.08984375" style="1" customWidth="1"/>
    <col min="13382" max="13441" width="9.08984375" style="1" customWidth="1"/>
    <col min="13442" max="13636" width="9.08984375" style="1"/>
    <col min="13637" max="13637" width="19.08984375" style="1" customWidth="1"/>
    <col min="13638" max="13697" width="9.08984375" style="1" customWidth="1"/>
    <col min="13698" max="13892" width="9.08984375" style="1"/>
    <col min="13893" max="13893" width="19.08984375" style="1" customWidth="1"/>
    <col min="13894" max="13953" width="9.08984375" style="1" customWidth="1"/>
    <col min="13954" max="14148" width="9.08984375" style="1"/>
    <col min="14149" max="14149" width="19.08984375" style="1" customWidth="1"/>
    <col min="14150" max="14209" width="9.08984375" style="1" customWidth="1"/>
    <col min="14210" max="14404" width="9.08984375" style="1"/>
    <col min="14405" max="14405" width="19.08984375" style="1" customWidth="1"/>
    <col min="14406" max="14465" width="9.08984375" style="1" customWidth="1"/>
    <col min="14466" max="14660" width="9.08984375" style="1"/>
    <col min="14661" max="14661" width="19.08984375" style="1" customWidth="1"/>
    <col min="14662" max="14721" width="9.08984375" style="1" customWidth="1"/>
    <col min="14722" max="14916" width="9.08984375" style="1"/>
    <col min="14917" max="14917" width="19.08984375" style="1" customWidth="1"/>
    <col min="14918" max="14977" width="9.08984375" style="1" customWidth="1"/>
    <col min="14978" max="15172" width="9.08984375" style="1"/>
    <col min="15173" max="15173" width="19.08984375" style="1" customWidth="1"/>
    <col min="15174" max="15233" width="9.08984375" style="1" customWidth="1"/>
    <col min="15234" max="15428" width="9.08984375" style="1"/>
    <col min="15429" max="15429" width="19.08984375" style="1" customWidth="1"/>
    <col min="15430" max="15489" width="9.08984375" style="1" customWidth="1"/>
    <col min="15490" max="15684" width="9.08984375" style="1"/>
    <col min="15685" max="15685" width="19.08984375" style="1" customWidth="1"/>
    <col min="15686" max="15745" width="9.08984375" style="1" customWidth="1"/>
    <col min="15746" max="15940" width="9.08984375" style="1"/>
    <col min="15941" max="15941" width="19.08984375" style="1" customWidth="1"/>
    <col min="15942" max="16001" width="9.08984375" style="1" customWidth="1"/>
    <col min="16002" max="16378" width="9.08984375" style="1"/>
    <col min="16379" max="16384" width="9.08984375" style="1" customWidth="1"/>
  </cols>
  <sheetData>
    <row r="1" spans="1:18" ht="13.5" customHeight="1" x14ac:dyDescent="0.2">
      <c r="A1" s="9" t="s">
        <v>5</v>
      </c>
    </row>
    <row r="2" spans="1:18" ht="13.5" customHeight="1" x14ac:dyDescent="0.2">
      <c r="A2" s="9" t="s">
        <v>27</v>
      </c>
    </row>
    <row r="3" spans="1:18" s="2" customFormat="1" ht="13.5" customHeight="1" x14ac:dyDescent="0.35">
      <c r="B3" s="3"/>
      <c r="C3" s="3"/>
      <c r="D3" s="3"/>
      <c r="E3" s="3"/>
      <c r="F3" s="3"/>
      <c r="H3" s="2" t="s">
        <v>50</v>
      </c>
      <c r="I3" s="2">
        <v>2017</v>
      </c>
      <c r="J3" s="2">
        <v>2018</v>
      </c>
      <c r="K3" s="2">
        <v>2019</v>
      </c>
      <c r="L3" s="2">
        <v>2020</v>
      </c>
      <c r="M3" s="2">
        <v>2021</v>
      </c>
    </row>
    <row r="4" spans="1:18" s="2" customFormat="1" ht="13.5" customHeight="1" x14ac:dyDescent="0.2">
      <c r="A4" s="4"/>
      <c r="G4" s="2" t="s">
        <v>51</v>
      </c>
      <c r="N4" s="22">
        <f>I5-B27</f>
        <v>0</v>
      </c>
      <c r="O4" s="22">
        <f>J5-C27</f>
        <v>0</v>
      </c>
      <c r="P4" s="22">
        <f>K5-D27</f>
        <v>0</v>
      </c>
      <c r="Q4" s="22">
        <f>L5-E27</f>
        <v>0</v>
      </c>
      <c r="R4" s="22">
        <f>M5-F27</f>
        <v>0</v>
      </c>
    </row>
    <row r="5" spans="1:18" s="2" customFormat="1" ht="13.5" customHeight="1" x14ac:dyDescent="0.35">
      <c r="A5" s="4"/>
      <c r="B5" s="5">
        <v>2017</v>
      </c>
      <c r="C5" s="5">
        <v>2018</v>
      </c>
      <c r="D5" s="5">
        <v>2019</v>
      </c>
      <c r="E5" s="5">
        <v>2020</v>
      </c>
      <c r="F5" s="5">
        <v>2021</v>
      </c>
      <c r="G5" s="2" t="s">
        <v>49</v>
      </c>
      <c r="I5" s="20">
        <v>21263</v>
      </c>
      <c r="J5" s="20">
        <v>91532</v>
      </c>
      <c r="K5" s="20">
        <v>107524</v>
      </c>
      <c r="L5" s="20">
        <v>114751</v>
      </c>
      <c r="M5" s="20">
        <v>124022</v>
      </c>
      <c r="N5" s="2">
        <v>2017</v>
      </c>
      <c r="O5" s="2">
        <v>2018</v>
      </c>
      <c r="P5" s="2">
        <v>2019</v>
      </c>
      <c r="Q5" s="2">
        <v>2020</v>
      </c>
      <c r="R5" s="2">
        <v>2021</v>
      </c>
    </row>
    <row r="6" spans="1:18" s="2" customFormat="1" ht="13.5" customHeight="1" x14ac:dyDescent="0.35">
      <c r="A6" s="6" t="s">
        <v>6</v>
      </c>
      <c r="B6" s="7">
        <v>1420</v>
      </c>
      <c r="C6" s="7">
        <v>6327</v>
      </c>
      <c r="D6" s="7">
        <v>7676</v>
      </c>
      <c r="E6" s="7">
        <v>8458</v>
      </c>
      <c r="F6" s="7">
        <v>9067</v>
      </c>
      <c r="G6" s="2" t="s">
        <v>6</v>
      </c>
      <c r="I6" s="20">
        <v>1420</v>
      </c>
      <c r="J6" s="20">
        <v>6327</v>
      </c>
      <c r="K6" s="20">
        <v>7676</v>
      </c>
      <c r="L6" s="20">
        <v>8458</v>
      </c>
      <c r="M6" s="20">
        <v>9067</v>
      </c>
      <c r="N6" s="20">
        <f>I6-B6</f>
        <v>0</v>
      </c>
      <c r="O6" s="20">
        <f t="shared" ref="O6:R6" si="0">J6-C6</f>
        <v>0</v>
      </c>
      <c r="P6" s="20">
        <f t="shared" si="0"/>
        <v>0</v>
      </c>
      <c r="Q6" s="20">
        <f t="shared" si="0"/>
        <v>0</v>
      </c>
      <c r="R6" s="20">
        <f t="shared" si="0"/>
        <v>0</v>
      </c>
    </row>
    <row r="7" spans="1:18" s="2" customFormat="1" ht="13.5" customHeight="1" x14ac:dyDescent="0.35">
      <c r="A7" s="6" t="s">
        <v>7</v>
      </c>
      <c r="B7" s="7">
        <v>289</v>
      </c>
      <c r="C7" s="7">
        <v>1426</v>
      </c>
      <c r="D7" s="7">
        <v>1547</v>
      </c>
      <c r="E7" s="7">
        <v>1663</v>
      </c>
      <c r="F7" s="7">
        <v>1825</v>
      </c>
      <c r="G7" s="2" t="s">
        <v>7</v>
      </c>
      <c r="I7" s="2">
        <v>289</v>
      </c>
      <c r="J7" s="20">
        <v>1426</v>
      </c>
      <c r="K7" s="20">
        <v>1547</v>
      </c>
      <c r="L7" s="20">
        <v>1663</v>
      </c>
      <c r="M7" s="20">
        <v>1825</v>
      </c>
      <c r="N7" s="20">
        <f t="shared" ref="N7:N23" si="1">I7-B7</f>
        <v>0</v>
      </c>
      <c r="O7" s="20">
        <f t="shared" ref="O7:O23" si="2">J7-C7</f>
        <v>0</v>
      </c>
      <c r="P7" s="20">
        <f t="shared" ref="P7:P23" si="3">K7-D7</f>
        <v>0</v>
      </c>
      <c r="Q7" s="20">
        <f t="shared" ref="Q7:Q23" si="4">L7-E7</f>
        <v>0</v>
      </c>
      <c r="R7" s="20">
        <f t="shared" ref="R7:R23" si="5">M7-F7</f>
        <v>0</v>
      </c>
    </row>
    <row r="8" spans="1:18" s="2" customFormat="1" ht="13.5" customHeight="1" x14ac:dyDescent="0.35">
      <c r="A8" s="6" t="s">
        <v>8</v>
      </c>
      <c r="B8" s="7">
        <v>2038</v>
      </c>
      <c r="C8" s="7">
        <v>8210</v>
      </c>
      <c r="D8" s="7">
        <v>9493</v>
      </c>
      <c r="E8" s="7">
        <v>10141</v>
      </c>
      <c r="F8" s="7">
        <v>11115</v>
      </c>
      <c r="G8" s="2" t="s">
        <v>8</v>
      </c>
      <c r="I8" s="20">
        <v>2038</v>
      </c>
      <c r="J8" s="20">
        <v>8210</v>
      </c>
      <c r="K8" s="20">
        <v>9493</v>
      </c>
      <c r="L8" s="20">
        <v>10141</v>
      </c>
      <c r="M8" s="20">
        <v>11115</v>
      </c>
      <c r="N8" s="20">
        <f t="shared" si="1"/>
        <v>0</v>
      </c>
      <c r="O8" s="20">
        <f t="shared" si="2"/>
        <v>0</v>
      </c>
      <c r="P8" s="20">
        <f t="shared" si="3"/>
        <v>0</v>
      </c>
      <c r="Q8" s="20">
        <f t="shared" si="4"/>
        <v>0</v>
      </c>
      <c r="R8" s="20">
        <f t="shared" si="5"/>
        <v>0</v>
      </c>
    </row>
    <row r="9" spans="1:18" s="2" customFormat="1" ht="13.5" customHeight="1" x14ac:dyDescent="0.35">
      <c r="A9" s="6" t="s">
        <v>9</v>
      </c>
      <c r="B9" s="7">
        <v>179</v>
      </c>
      <c r="C9" s="7">
        <v>1533</v>
      </c>
      <c r="D9" s="7">
        <v>1744</v>
      </c>
      <c r="E9" s="7">
        <v>1838</v>
      </c>
      <c r="F9" s="7">
        <v>1979</v>
      </c>
      <c r="G9" s="2" t="s">
        <v>9</v>
      </c>
      <c r="I9" s="2">
        <v>179</v>
      </c>
      <c r="J9" s="20">
        <v>1533</v>
      </c>
      <c r="K9" s="20">
        <v>1744</v>
      </c>
      <c r="L9" s="20">
        <v>1838</v>
      </c>
      <c r="M9" s="20">
        <v>1979</v>
      </c>
      <c r="N9" s="20">
        <f t="shared" si="1"/>
        <v>0</v>
      </c>
      <c r="O9" s="20">
        <f t="shared" si="2"/>
        <v>0</v>
      </c>
      <c r="P9" s="20">
        <f t="shared" si="3"/>
        <v>0</v>
      </c>
      <c r="Q9" s="20">
        <f t="shared" si="4"/>
        <v>0</v>
      </c>
      <c r="R9" s="20">
        <f t="shared" si="5"/>
        <v>0</v>
      </c>
    </row>
    <row r="10" spans="1:18" s="2" customFormat="1" ht="13.5" customHeight="1" x14ac:dyDescent="0.35">
      <c r="A10" s="6" t="s">
        <v>10</v>
      </c>
      <c r="B10" s="7">
        <v>327</v>
      </c>
      <c r="C10" s="7">
        <v>1907</v>
      </c>
      <c r="D10" s="7">
        <v>2069</v>
      </c>
      <c r="E10" s="7">
        <v>2138</v>
      </c>
      <c r="F10" s="7">
        <v>2200</v>
      </c>
      <c r="G10" s="2" t="s">
        <v>10</v>
      </c>
      <c r="I10" s="2">
        <v>327</v>
      </c>
      <c r="J10" s="20">
        <v>1907</v>
      </c>
      <c r="K10" s="20">
        <v>2069</v>
      </c>
      <c r="L10" s="20">
        <v>2138</v>
      </c>
      <c r="M10" s="20">
        <v>2200</v>
      </c>
      <c r="N10" s="20">
        <f t="shared" si="1"/>
        <v>0</v>
      </c>
      <c r="O10" s="20">
        <f t="shared" si="2"/>
        <v>0</v>
      </c>
      <c r="P10" s="20">
        <f t="shared" si="3"/>
        <v>0</v>
      </c>
      <c r="Q10" s="20">
        <f t="shared" si="4"/>
        <v>0</v>
      </c>
      <c r="R10" s="20">
        <f t="shared" si="5"/>
        <v>0</v>
      </c>
    </row>
    <row r="11" spans="1:18" s="2" customFormat="1" ht="13.5" customHeight="1" x14ac:dyDescent="0.35">
      <c r="A11" s="6" t="s">
        <v>11</v>
      </c>
      <c r="B11" s="7">
        <v>832</v>
      </c>
      <c r="C11" s="7">
        <v>3517</v>
      </c>
      <c r="D11" s="7">
        <v>4035</v>
      </c>
      <c r="E11" s="7">
        <v>4335</v>
      </c>
      <c r="F11" s="7">
        <v>4547</v>
      </c>
      <c r="G11" s="2" t="s">
        <v>11</v>
      </c>
      <c r="I11" s="2">
        <v>832</v>
      </c>
      <c r="J11" s="20">
        <v>3517</v>
      </c>
      <c r="K11" s="20">
        <v>4035</v>
      </c>
      <c r="L11" s="20">
        <v>4335</v>
      </c>
      <c r="M11" s="20">
        <v>4547</v>
      </c>
      <c r="N11" s="20">
        <f t="shared" si="1"/>
        <v>0</v>
      </c>
      <c r="O11" s="20">
        <f t="shared" si="2"/>
        <v>0</v>
      </c>
      <c r="P11" s="20">
        <f t="shared" si="3"/>
        <v>0</v>
      </c>
      <c r="Q11" s="20">
        <f t="shared" si="4"/>
        <v>0</v>
      </c>
      <c r="R11" s="20">
        <f t="shared" si="5"/>
        <v>0</v>
      </c>
    </row>
    <row r="12" spans="1:18" s="2" customFormat="1" ht="13.5" customHeight="1" x14ac:dyDescent="0.35">
      <c r="A12" s="6" t="s">
        <v>12</v>
      </c>
      <c r="B12" s="7">
        <v>258</v>
      </c>
      <c r="C12" s="7">
        <v>1528</v>
      </c>
      <c r="D12" s="7">
        <v>1741</v>
      </c>
      <c r="E12" s="7">
        <v>1865</v>
      </c>
      <c r="F12" s="7">
        <v>1931</v>
      </c>
      <c r="G12" s="2" t="s">
        <v>12</v>
      </c>
      <c r="I12" s="2">
        <v>258</v>
      </c>
      <c r="J12" s="20">
        <v>1528</v>
      </c>
      <c r="K12" s="20">
        <v>1741</v>
      </c>
      <c r="L12" s="20">
        <v>1865</v>
      </c>
      <c r="M12" s="20">
        <v>1931</v>
      </c>
      <c r="N12" s="20">
        <f t="shared" si="1"/>
        <v>0</v>
      </c>
      <c r="O12" s="20">
        <f t="shared" si="2"/>
        <v>0</v>
      </c>
      <c r="P12" s="20">
        <f t="shared" si="3"/>
        <v>0</v>
      </c>
      <c r="Q12" s="20">
        <f t="shared" si="4"/>
        <v>0</v>
      </c>
      <c r="R12" s="20">
        <f t="shared" si="5"/>
        <v>0</v>
      </c>
    </row>
    <row r="13" spans="1:18" s="2" customFormat="1" ht="13.5" customHeight="1" x14ac:dyDescent="0.35">
      <c r="A13" s="6" t="s">
        <v>25</v>
      </c>
      <c r="B13" s="7">
        <v>652</v>
      </c>
      <c r="C13" s="7">
        <v>3313</v>
      </c>
      <c r="D13" s="7">
        <v>3990</v>
      </c>
      <c r="E13" s="7">
        <v>4300</v>
      </c>
      <c r="F13" s="7">
        <v>4777</v>
      </c>
      <c r="G13" s="2" t="s">
        <v>25</v>
      </c>
      <c r="I13" s="2">
        <v>652</v>
      </c>
      <c r="J13" s="20">
        <v>3313</v>
      </c>
      <c r="K13" s="20">
        <v>3990</v>
      </c>
      <c r="L13" s="20">
        <v>4300</v>
      </c>
      <c r="M13" s="20">
        <v>4777</v>
      </c>
      <c r="N13" s="20">
        <f t="shared" si="1"/>
        <v>0</v>
      </c>
      <c r="O13" s="20">
        <f t="shared" si="2"/>
        <v>0</v>
      </c>
      <c r="P13" s="20">
        <f t="shared" si="3"/>
        <v>0</v>
      </c>
      <c r="Q13" s="20">
        <f t="shared" si="4"/>
        <v>0</v>
      </c>
      <c r="R13" s="20">
        <f t="shared" si="5"/>
        <v>0</v>
      </c>
    </row>
    <row r="14" spans="1:18" s="2" customFormat="1" ht="13.5" customHeight="1" x14ac:dyDescent="0.35">
      <c r="A14" s="6" t="s">
        <v>13</v>
      </c>
      <c r="B14" s="7">
        <v>272</v>
      </c>
      <c r="C14" s="7">
        <v>1756</v>
      </c>
      <c r="D14" s="7">
        <v>1998</v>
      </c>
      <c r="E14" s="7">
        <v>2086</v>
      </c>
      <c r="F14" s="7">
        <v>2204</v>
      </c>
      <c r="G14" s="2" t="s">
        <v>13</v>
      </c>
      <c r="I14" s="2">
        <v>272</v>
      </c>
      <c r="J14" s="20">
        <v>1756</v>
      </c>
      <c r="K14" s="20">
        <v>1998</v>
      </c>
      <c r="L14" s="20">
        <v>2086</v>
      </c>
      <c r="M14" s="20">
        <v>2204</v>
      </c>
      <c r="N14" s="20">
        <f t="shared" si="1"/>
        <v>0</v>
      </c>
      <c r="O14" s="20">
        <f t="shared" si="2"/>
        <v>0</v>
      </c>
      <c r="P14" s="20">
        <f t="shared" si="3"/>
        <v>0</v>
      </c>
      <c r="Q14" s="20">
        <f t="shared" si="4"/>
        <v>0</v>
      </c>
      <c r="R14" s="20">
        <f t="shared" si="5"/>
        <v>0</v>
      </c>
    </row>
    <row r="15" spans="1:18" s="2" customFormat="1" ht="13.5" customHeight="1" x14ac:dyDescent="0.35">
      <c r="A15" s="6" t="s">
        <v>14</v>
      </c>
      <c r="B15" s="7">
        <v>696</v>
      </c>
      <c r="C15" s="7">
        <v>3689</v>
      </c>
      <c r="D15" s="7">
        <v>4297</v>
      </c>
      <c r="E15" s="7">
        <v>4504</v>
      </c>
      <c r="F15" s="7">
        <v>4776</v>
      </c>
      <c r="G15" s="2" t="s">
        <v>14</v>
      </c>
      <c r="I15" s="2">
        <v>696</v>
      </c>
      <c r="J15" s="20">
        <v>3689</v>
      </c>
      <c r="K15" s="20">
        <v>4297</v>
      </c>
      <c r="L15" s="20">
        <v>4504</v>
      </c>
      <c r="M15" s="20">
        <v>4776</v>
      </c>
      <c r="N15" s="20">
        <f t="shared" si="1"/>
        <v>0</v>
      </c>
      <c r="O15" s="20">
        <f t="shared" si="2"/>
        <v>0</v>
      </c>
      <c r="P15" s="20">
        <f t="shared" si="3"/>
        <v>0</v>
      </c>
      <c r="Q15" s="20">
        <f t="shared" si="4"/>
        <v>0</v>
      </c>
      <c r="R15" s="20">
        <f t="shared" si="5"/>
        <v>0</v>
      </c>
    </row>
    <row r="16" spans="1:18" s="2" customFormat="1" ht="13.5" customHeight="1" x14ac:dyDescent="0.35">
      <c r="A16" s="6" t="s">
        <v>15</v>
      </c>
      <c r="B16" s="7">
        <v>4840</v>
      </c>
      <c r="C16" s="7">
        <v>15776</v>
      </c>
      <c r="D16" s="7">
        <v>19188</v>
      </c>
      <c r="E16" s="7">
        <v>20594</v>
      </c>
      <c r="F16" s="7">
        <v>22211</v>
      </c>
      <c r="G16" s="2" t="s">
        <v>15</v>
      </c>
      <c r="I16" s="20">
        <v>4840</v>
      </c>
      <c r="J16" s="20">
        <v>15776</v>
      </c>
      <c r="K16" s="20">
        <v>19188</v>
      </c>
      <c r="L16" s="20">
        <v>20594</v>
      </c>
      <c r="M16" s="20">
        <v>22211</v>
      </c>
      <c r="N16" s="20">
        <f t="shared" si="1"/>
        <v>0</v>
      </c>
      <c r="O16" s="20">
        <f t="shared" si="2"/>
        <v>0</v>
      </c>
      <c r="P16" s="20">
        <f t="shared" si="3"/>
        <v>0</v>
      </c>
      <c r="Q16" s="20">
        <f t="shared" si="4"/>
        <v>0</v>
      </c>
      <c r="R16" s="20">
        <f t="shared" si="5"/>
        <v>0</v>
      </c>
    </row>
    <row r="17" spans="1:18" s="2" customFormat="1" ht="13.5" customHeight="1" x14ac:dyDescent="0.35">
      <c r="A17" s="6" t="s">
        <v>16</v>
      </c>
      <c r="B17" s="7">
        <v>257</v>
      </c>
      <c r="C17" s="7">
        <v>1250</v>
      </c>
      <c r="D17" s="7">
        <v>1422</v>
      </c>
      <c r="E17" s="7">
        <v>1463</v>
      </c>
      <c r="F17" s="7">
        <v>1559</v>
      </c>
      <c r="G17" s="2" t="s">
        <v>16</v>
      </c>
      <c r="I17" s="2">
        <v>257</v>
      </c>
      <c r="J17" s="20">
        <v>1250</v>
      </c>
      <c r="K17" s="20">
        <v>1422</v>
      </c>
      <c r="L17" s="20">
        <v>1463</v>
      </c>
      <c r="M17" s="20">
        <v>1559</v>
      </c>
      <c r="N17" s="20">
        <f t="shared" si="1"/>
        <v>0</v>
      </c>
      <c r="O17" s="20">
        <f t="shared" si="2"/>
        <v>0</v>
      </c>
      <c r="P17" s="20">
        <f t="shared" si="3"/>
        <v>0</v>
      </c>
      <c r="Q17" s="20">
        <f t="shared" si="4"/>
        <v>0</v>
      </c>
      <c r="R17" s="20">
        <f t="shared" si="5"/>
        <v>0</v>
      </c>
    </row>
    <row r="18" spans="1:18" s="2" customFormat="1" ht="13.5" customHeight="1" x14ac:dyDescent="0.35">
      <c r="A18" s="6" t="s">
        <v>17</v>
      </c>
      <c r="B18" s="7">
        <v>4326</v>
      </c>
      <c r="C18" s="7">
        <v>15817</v>
      </c>
      <c r="D18" s="7">
        <v>18638</v>
      </c>
      <c r="E18" s="7">
        <v>19824</v>
      </c>
      <c r="F18" s="7">
        <v>21803</v>
      </c>
      <c r="G18" s="2" t="s">
        <v>17</v>
      </c>
      <c r="I18" s="20">
        <v>4326</v>
      </c>
      <c r="J18" s="20">
        <v>15817</v>
      </c>
      <c r="K18" s="20">
        <v>18638</v>
      </c>
      <c r="L18" s="20">
        <v>19824</v>
      </c>
      <c r="M18" s="20">
        <v>21803</v>
      </c>
      <c r="N18" s="20">
        <f t="shared" si="1"/>
        <v>0</v>
      </c>
      <c r="O18" s="20">
        <f t="shared" si="2"/>
        <v>0</v>
      </c>
      <c r="P18" s="20">
        <f t="shared" si="3"/>
        <v>0</v>
      </c>
      <c r="Q18" s="20">
        <f t="shared" si="4"/>
        <v>0</v>
      </c>
      <c r="R18" s="20">
        <f t="shared" si="5"/>
        <v>0</v>
      </c>
    </row>
    <row r="19" spans="1:18" s="2" customFormat="1" ht="13.5" customHeight="1" x14ac:dyDescent="0.35">
      <c r="A19" s="6" t="s">
        <v>18</v>
      </c>
      <c r="B19" s="7">
        <v>818</v>
      </c>
      <c r="C19" s="7">
        <v>4194</v>
      </c>
      <c r="D19" s="7">
        <v>4930</v>
      </c>
      <c r="E19" s="7">
        <v>5208</v>
      </c>
      <c r="F19" s="7">
        <v>5690</v>
      </c>
      <c r="G19" s="2" t="s">
        <v>18</v>
      </c>
      <c r="I19" s="2">
        <v>818</v>
      </c>
      <c r="J19" s="20">
        <v>4194</v>
      </c>
      <c r="K19" s="20">
        <v>4930</v>
      </c>
      <c r="L19" s="20">
        <v>5208</v>
      </c>
      <c r="M19" s="20">
        <v>5690</v>
      </c>
      <c r="N19" s="20">
        <f t="shared" si="1"/>
        <v>0</v>
      </c>
      <c r="O19" s="20">
        <f t="shared" si="2"/>
        <v>0</v>
      </c>
      <c r="P19" s="20">
        <f t="shared" si="3"/>
        <v>0</v>
      </c>
      <c r="Q19" s="20">
        <f t="shared" si="4"/>
        <v>0</v>
      </c>
      <c r="R19" s="20">
        <f t="shared" si="5"/>
        <v>0</v>
      </c>
    </row>
    <row r="20" spans="1:18" s="2" customFormat="1" ht="13.5" customHeight="1" x14ac:dyDescent="0.35">
      <c r="A20" s="6" t="s">
        <v>19</v>
      </c>
      <c r="B20" s="7">
        <v>1534</v>
      </c>
      <c r="C20" s="7">
        <v>6862</v>
      </c>
      <c r="D20" s="7">
        <v>8579</v>
      </c>
      <c r="E20" s="7">
        <v>9127</v>
      </c>
      <c r="F20" s="7">
        <v>9945</v>
      </c>
      <c r="G20" s="2" t="s">
        <v>19</v>
      </c>
      <c r="I20" s="20">
        <v>1534</v>
      </c>
      <c r="J20" s="20">
        <v>6862</v>
      </c>
      <c r="K20" s="20">
        <v>8579</v>
      </c>
      <c r="L20" s="20">
        <v>9127</v>
      </c>
      <c r="M20" s="20">
        <v>9945</v>
      </c>
      <c r="N20" s="20">
        <f t="shared" si="1"/>
        <v>0</v>
      </c>
      <c r="O20" s="20">
        <f t="shared" si="2"/>
        <v>0</v>
      </c>
      <c r="P20" s="20">
        <f t="shared" si="3"/>
        <v>0</v>
      </c>
      <c r="Q20" s="20">
        <f t="shared" si="4"/>
        <v>0</v>
      </c>
      <c r="R20" s="20">
        <f t="shared" si="5"/>
        <v>0</v>
      </c>
    </row>
    <row r="21" spans="1:18" s="2" customFormat="1" ht="13.5" customHeight="1" x14ac:dyDescent="0.35">
      <c r="A21" s="6" t="s">
        <v>20</v>
      </c>
      <c r="B21" s="7">
        <v>521</v>
      </c>
      <c r="C21" s="7">
        <v>2456</v>
      </c>
      <c r="D21" s="7">
        <v>2809</v>
      </c>
      <c r="E21" s="7">
        <v>2940</v>
      </c>
      <c r="F21" s="7">
        <v>3098</v>
      </c>
      <c r="G21" s="2" t="s">
        <v>20</v>
      </c>
      <c r="I21" s="2">
        <v>521</v>
      </c>
      <c r="J21" s="20">
        <v>2456</v>
      </c>
      <c r="K21" s="20">
        <v>2809</v>
      </c>
      <c r="L21" s="20">
        <v>2940</v>
      </c>
      <c r="M21" s="20">
        <v>3098</v>
      </c>
      <c r="N21" s="20">
        <f t="shared" si="1"/>
        <v>0</v>
      </c>
      <c r="O21" s="20">
        <f t="shared" si="2"/>
        <v>0</v>
      </c>
      <c r="P21" s="20">
        <f t="shared" si="3"/>
        <v>0</v>
      </c>
      <c r="Q21" s="20">
        <f t="shared" si="4"/>
        <v>0</v>
      </c>
      <c r="R21" s="20">
        <f t="shared" si="5"/>
        <v>0</v>
      </c>
    </row>
    <row r="22" spans="1:18" s="2" customFormat="1" ht="13.5" customHeight="1" x14ac:dyDescent="0.35">
      <c r="A22" s="6" t="s">
        <v>21</v>
      </c>
      <c r="B22" s="7">
        <v>307</v>
      </c>
      <c r="C22" s="7">
        <v>2384</v>
      </c>
      <c r="D22" s="7">
        <v>2701</v>
      </c>
      <c r="E22" s="7">
        <v>2850</v>
      </c>
      <c r="F22" s="7">
        <v>3126</v>
      </c>
      <c r="G22" s="2" t="s">
        <v>21</v>
      </c>
      <c r="I22" s="2">
        <v>307</v>
      </c>
      <c r="J22" s="20">
        <v>2384</v>
      </c>
      <c r="K22" s="20">
        <v>2701</v>
      </c>
      <c r="L22" s="20">
        <v>2850</v>
      </c>
      <c r="M22" s="20">
        <v>3126</v>
      </c>
      <c r="N22" s="20">
        <f t="shared" si="1"/>
        <v>0</v>
      </c>
      <c r="O22" s="20">
        <f t="shared" si="2"/>
        <v>0</v>
      </c>
      <c r="P22" s="20">
        <f t="shared" si="3"/>
        <v>0</v>
      </c>
      <c r="Q22" s="20">
        <f t="shared" si="4"/>
        <v>0</v>
      </c>
      <c r="R22" s="20">
        <f t="shared" si="5"/>
        <v>0</v>
      </c>
    </row>
    <row r="23" spans="1:18" s="2" customFormat="1" ht="13.5" customHeight="1" x14ac:dyDescent="0.35">
      <c r="A23" s="6" t="s">
        <v>22</v>
      </c>
      <c r="B23" s="7">
        <v>657</v>
      </c>
      <c r="C23" s="7">
        <v>3495</v>
      </c>
      <c r="D23" s="7">
        <v>4035</v>
      </c>
      <c r="E23" s="7">
        <v>4301</v>
      </c>
      <c r="F23" s="7">
        <v>4510</v>
      </c>
      <c r="G23" s="2" t="s">
        <v>22</v>
      </c>
      <c r="I23" s="2">
        <v>657</v>
      </c>
      <c r="J23" s="20">
        <v>3495</v>
      </c>
      <c r="K23" s="20">
        <v>4035</v>
      </c>
      <c r="L23" s="20">
        <v>4301</v>
      </c>
      <c r="M23" s="20">
        <v>4510</v>
      </c>
      <c r="N23" s="20">
        <f t="shared" si="1"/>
        <v>0</v>
      </c>
      <c r="O23" s="20">
        <f t="shared" si="2"/>
        <v>0</v>
      </c>
      <c r="P23" s="20">
        <f t="shared" si="3"/>
        <v>0</v>
      </c>
      <c r="Q23" s="20">
        <f t="shared" si="4"/>
        <v>0</v>
      </c>
      <c r="R23" s="20">
        <f t="shared" si="5"/>
        <v>0</v>
      </c>
    </row>
    <row r="24" spans="1:18" s="2" customFormat="1" ht="13.5" customHeight="1" x14ac:dyDescent="0.35">
      <c r="A24" s="6" t="s">
        <v>23</v>
      </c>
      <c r="B24" s="7">
        <v>313</v>
      </c>
      <c r="C24" s="7">
        <v>2701</v>
      </c>
      <c r="D24" s="7">
        <v>3085</v>
      </c>
      <c r="E24" s="7">
        <v>3337</v>
      </c>
      <c r="F24" s="7">
        <v>3573</v>
      </c>
      <c r="G24" s="2" t="s">
        <v>52</v>
      </c>
      <c r="I24" s="2">
        <v>547</v>
      </c>
      <c r="J24" s="20">
        <v>3131</v>
      </c>
      <c r="K24" s="20">
        <v>3261</v>
      </c>
      <c r="L24" s="20">
        <v>3482</v>
      </c>
      <c r="M24" s="20">
        <v>3745</v>
      </c>
      <c r="N24" s="20"/>
      <c r="O24" s="20"/>
      <c r="P24" s="20"/>
      <c r="Q24" s="20"/>
      <c r="R24" s="20"/>
    </row>
    <row r="25" spans="1:18" s="2" customFormat="1" ht="13.5" customHeight="1" x14ac:dyDescent="0.35">
      <c r="A25" s="6" t="s">
        <v>24</v>
      </c>
      <c r="B25" s="7">
        <v>553</v>
      </c>
      <c r="C25" s="7">
        <v>3167</v>
      </c>
      <c r="D25" s="7">
        <v>3304</v>
      </c>
      <c r="E25" s="7">
        <v>3534</v>
      </c>
      <c r="F25" s="7">
        <v>3801</v>
      </c>
      <c r="G25" s="2" t="s">
        <v>53</v>
      </c>
      <c r="I25" s="2">
        <v>6</v>
      </c>
      <c r="J25" s="2">
        <v>36</v>
      </c>
      <c r="K25" s="2">
        <v>43</v>
      </c>
      <c r="L25" s="2">
        <v>52</v>
      </c>
      <c r="M25" s="2">
        <v>56</v>
      </c>
      <c r="N25" s="20">
        <f>I24+I25-B25</f>
        <v>0</v>
      </c>
      <c r="O25" s="20">
        <f t="shared" ref="O25:R25" si="6">J24+J25-C25</f>
        <v>0</v>
      </c>
      <c r="P25" s="20">
        <f t="shared" si="6"/>
        <v>0</v>
      </c>
      <c r="Q25" s="20">
        <f t="shared" si="6"/>
        <v>0</v>
      </c>
      <c r="R25" s="20">
        <f t="shared" si="6"/>
        <v>0</v>
      </c>
    </row>
    <row r="26" spans="1:18" s="2" customFormat="1" ht="13.5" customHeight="1" x14ac:dyDescent="0.2">
      <c r="A26" s="6" t="s">
        <v>26</v>
      </c>
      <c r="B26" s="7">
        <v>174</v>
      </c>
      <c r="C26" s="7">
        <v>224</v>
      </c>
      <c r="D26" s="7">
        <v>243</v>
      </c>
      <c r="E26" s="7">
        <v>245</v>
      </c>
      <c r="F26" s="7">
        <v>285</v>
      </c>
      <c r="G26" s="1" t="s">
        <v>54</v>
      </c>
      <c r="H26" s="1"/>
      <c r="I26" s="1">
        <v>4</v>
      </c>
      <c r="J26" s="1">
        <v>48</v>
      </c>
      <c r="K26" s="1">
        <v>67</v>
      </c>
      <c r="L26" s="1">
        <v>74</v>
      </c>
      <c r="M26" s="1">
        <v>95</v>
      </c>
      <c r="N26" s="20"/>
      <c r="O26" s="20"/>
      <c r="P26" s="20"/>
      <c r="Q26" s="20"/>
      <c r="R26" s="20"/>
    </row>
    <row r="27" spans="1:18" s="2" customFormat="1" ht="13.5" customHeight="1" x14ac:dyDescent="0.2">
      <c r="A27" s="10" t="s">
        <v>0</v>
      </c>
      <c r="B27" s="11">
        <v>21263</v>
      </c>
      <c r="C27" s="11">
        <v>91532</v>
      </c>
      <c r="D27" s="11">
        <v>107524</v>
      </c>
      <c r="E27" s="11">
        <v>114751</v>
      </c>
      <c r="F27" s="11">
        <v>124022</v>
      </c>
      <c r="G27" s="1" t="s">
        <v>55</v>
      </c>
      <c r="H27" s="1"/>
      <c r="I27" s="1">
        <v>178</v>
      </c>
      <c r="J27" s="21">
        <v>1670</v>
      </c>
      <c r="K27" s="21">
        <v>1845</v>
      </c>
      <c r="L27" s="21">
        <v>1988</v>
      </c>
      <c r="M27" s="21">
        <v>2121</v>
      </c>
      <c r="N27" s="20">
        <f>I26+I27+I28+I29+I30+I31+I32+I33+I34-B24</f>
        <v>0</v>
      </c>
      <c r="O27" s="20">
        <f t="shared" ref="O27:R27" si="7">J26+J27+J28+J29+J30+J31+J32+J33+J34-C24</f>
        <v>0</v>
      </c>
      <c r="P27" s="20">
        <f t="shared" si="7"/>
        <v>0</v>
      </c>
      <c r="Q27" s="20">
        <f t="shared" si="7"/>
        <v>0</v>
      </c>
      <c r="R27" s="20">
        <f t="shared" si="7"/>
        <v>0</v>
      </c>
    </row>
    <row r="28" spans="1:18" ht="13.5" customHeight="1" x14ac:dyDescent="0.2">
      <c r="A28" s="2"/>
      <c r="G28" s="1" t="s">
        <v>56</v>
      </c>
      <c r="I28" s="1">
        <v>78</v>
      </c>
      <c r="J28" s="1">
        <v>620</v>
      </c>
      <c r="K28" s="1">
        <v>745</v>
      </c>
      <c r="L28" s="1">
        <v>803</v>
      </c>
      <c r="M28" s="1">
        <v>845</v>
      </c>
      <c r="N28" s="20"/>
      <c r="O28" s="20"/>
      <c r="P28" s="20"/>
      <c r="Q28" s="20"/>
      <c r="R28" s="20"/>
    </row>
    <row r="29" spans="1:18" ht="13.5" customHeight="1" x14ac:dyDescent="0.2">
      <c r="A29" s="8" t="s">
        <v>1</v>
      </c>
      <c r="G29" s="1" t="s">
        <v>57</v>
      </c>
      <c r="J29" s="1">
        <v>45</v>
      </c>
      <c r="K29" s="1">
        <v>46</v>
      </c>
      <c r="L29" s="1">
        <v>54</v>
      </c>
      <c r="M29" s="1">
        <v>56</v>
      </c>
      <c r="N29" s="20"/>
      <c r="O29" s="20"/>
      <c r="P29" s="20"/>
      <c r="Q29" s="20"/>
      <c r="R29" s="20"/>
    </row>
    <row r="30" spans="1:18" ht="13.5" customHeight="1" x14ac:dyDescent="0.2">
      <c r="A30" s="2" t="s">
        <v>30</v>
      </c>
      <c r="G30" s="1" t="s">
        <v>58</v>
      </c>
      <c r="I30" s="1">
        <v>13</v>
      </c>
      <c r="J30" s="1">
        <v>103</v>
      </c>
      <c r="K30" s="1">
        <v>118</v>
      </c>
      <c r="L30" s="1">
        <v>122</v>
      </c>
      <c r="M30" s="1">
        <v>127</v>
      </c>
      <c r="N30" s="20"/>
      <c r="O30" s="20"/>
      <c r="P30" s="20"/>
      <c r="Q30" s="20"/>
      <c r="R30" s="20"/>
    </row>
    <row r="31" spans="1:18" ht="13.5" customHeight="1" x14ac:dyDescent="0.2">
      <c r="A31" s="1" t="s">
        <v>67</v>
      </c>
      <c r="G31" s="1" t="s">
        <v>59</v>
      </c>
      <c r="I31" s="1">
        <v>11</v>
      </c>
      <c r="J31" s="1">
        <v>90</v>
      </c>
      <c r="K31" s="1">
        <v>103</v>
      </c>
      <c r="L31" s="1">
        <v>124</v>
      </c>
      <c r="M31" s="1">
        <v>135</v>
      </c>
      <c r="N31" s="20"/>
      <c r="O31" s="20"/>
      <c r="P31" s="20"/>
      <c r="Q31" s="20"/>
      <c r="R31" s="20"/>
    </row>
    <row r="32" spans="1:18" ht="13.5" customHeight="1" x14ac:dyDescent="0.2">
      <c r="A32" s="1" t="s">
        <v>2</v>
      </c>
      <c r="G32" s="1" t="s">
        <v>60</v>
      </c>
      <c r="I32" s="1">
        <v>26</v>
      </c>
      <c r="J32" s="1">
        <v>107</v>
      </c>
      <c r="K32" s="1">
        <v>137</v>
      </c>
      <c r="L32" s="1">
        <v>143</v>
      </c>
      <c r="M32" s="1">
        <v>159</v>
      </c>
      <c r="N32" s="20"/>
      <c r="O32" s="20"/>
      <c r="P32" s="20"/>
      <c r="Q32" s="20"/>
      <c r="R32" s="20"/>
    </row>
    <row r="33" spans="7:18" ht="13.5" customHeight="1" x14ac:dyDescent="0.2">
      <c r="G33" s="1" t="s">
        <v>61</v>
      </c>
      <c r="I33" s="1">
        <v>3</v>
      </c>
      <c r="J33" s="1">
        <v>18</v>
      </c>
      <c r="K33" s="1">
        <v>23</v>
      </c>
      <c r="L33" s="1">
        <v>28</v>
      </c>
      <c r="M33" s="1">
        <v>33</v>
      </c>
      <c r="N33" s="20"/>
      <c r="O33" s="20"/>
      <c r="P33" s="20"/>
      <c r="Q33" s="20"/>
      <c r="R33" s="20"/>
    </row>
    <row r="34" spans="7:18" ht="13.5" customHeight="1" x14ac:dyDescent="0.2">
      <c r="G34" s="1" t="s">
        <v>62</v>
      </c>
      <c r="K34" s="1">
        <v>1</v>
      </c>
      <c r="L34" s="1">
        <v>1</v>
      </c>
      <c r="M34" s="1">
        <v>2</v>
      </c>
      <c r="N34" s="20"/>
      <c r="O34" s="20"/>
      <c r="P34" s="20"/>
      <c r="Q34" s="20"/>
      <c r="R34" s="20"/>
    </row>
    <row r="35" spans="7:18" ht="13.5" customHeight="1" x14ac:dyDescent="0.2">
      <c r="G35" s="1" t="s">
        <v>63</v>
      </c>
      <c r="I35" s="1">
        <v>174</v>
      </c>
      <c r="J35" s="1">
        <v>224</v>
      </c>
      <c r="K35" s="1">
        <v>243</v>
      </c>
      <c r="L35" s="1">
        <v>245</v>
      </c>
      <c r="M35" s="1">
        <v>285</v>
      </c>
      <c r="N35" s="23">
        <f>I35-B26</f>
        <v>0</v>
      </c>
      <c r="O35" s="23">
        <f t="shared" ref="O35:R35" si="8">J35-C26</f>
        <v>0</v>
      </c>
      <c r="P35" s="23">
        <f t="shared" si="8"/>
        <v>0</v>
      </c>
      <c r="Q35" s="23">
        <f t="shared" si="8"/>
        <v>0</v>
      </c>
      <c r="R35" s="23">
        <f t="shared" si="8"/>
        <v>0</v>
      </c>
    </row>
    <row r="42" spans="7:18" ht="13.5" customHeight="1" x14ac:dyDescent="0.2">
      <c r="G42" s="1" t="s">
        <v>66</v>
      </c>
    </row>
    <row r="43" spans="7:18" ht="13.5" customHeight="1" x14ac:dyDescent="0.2">
      <c r="G43" s="1" t="s">
        <v>65</v>
      </c>
    </row>
    <row r="44" spans="7:18" ht="71.5" customHeight="1" x14ac:dyDescent="0.2">
      <c r="G44" s="24" t="s">
        <v>64</v>
      </c>
      <c r="J44" s="2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showGridLines="0" workbookViewId="0"/>
  </sheetViews>
  <sheetFormatPr defaultRowHeight="10" x14ac:dyDescent="0.2"/>
  <cols>
    <col min="1" max="1" width="19.08984375" style="1" customWidth="1"/>
    <col min="2" max="6" width="10.6328125" style="1" customWidth="1"/>
    <col min="7" max="68" width="8.81640625" style="1"/>
    <col min="69" max="69" width="19.08984375" style="1" customWidth="1"/>
    <col min="70" max="129" width="9.08984375" style="1" customWidth="1"/>
    <col min="130" max="324" width="8.81640625" style="1"/>
    <col min="325" max="325" width="19.08984375" style="1" customWidth="1"/>
    <col min="326" max="385" width="9.08984375" style="1" customWidth="1"/>
    <col min="386" max="580" width="8.81640625" style="1"/>
    <col min="581" max="581" width="19.08984375" style="1" customWidth="1"/>
    <col min="582" max="641" width="9.08984375" style="1" customWidth="1"/>
    <col min="642" max="836" width="8.81640625" style="1"/>
    <col min="837" max="837" width="19.08984375" style="1" customWidth="1"/>
    <col min="838" max="897" width="9.08984375" style="1" customWidth="1"/>
    <col min="898" max="1092" width="8.81640625" style="1"/>
    <col min="1093" max="1093" width="19.08984375" style="1" customWidth="1"/>
    <col min="1094" max="1153" width="9.08984375" style="1" customWidth="1"/>
    <col min="1154" max="1348" width="8.81640625" style="1"/>
    <col min="1349" max="1349" width="19.08984375" style="1" customWidth="1"/>
    <col min="1350" max="1409" width="9.08984375" style="1" customWidth="1"/>
    <col min="1410" max="1604" width="8.81640625" style="1"/>
    <col min="1605" max="1605" width="19.08984375" style="1" customWidth="1"/>
    <col min="1606" max="1665" width="9.08984375" style="1" customWidth="1"/>
    <col min="1666" max="1860" width="8.81640625" style="1"/>
    <col min="1861" max="1861" width="19.08984375" style="1" customWidth="1"/>
    <col min="1862" max="1921" width="9.08984375" style="1" customWidth="1"/>
    <col min="1922" max="2116" width="8.81640625" style="1"/>
    <col min="2117" max="2117" width="19.08984375" style="1" customWidth="1"/>
    <col min="2118" max="2177" width="9.08984375" style="1" customWidth="1"/>
    <col min="2178" max="2372" width="8.81640625" style="1"/>
    <col min="2373" max="2373" width="19.08984375" style="1" customWidth="1"/>
    <col min="2374" max="2433" width="9.08984375" style="1" customWidth="1"/>
    <col min="2434" max="2628" width="8.81640625" style="1"/>
    <col min="2629" max="2629" width="19.08984375" style="1" customWidth="1"/>
    <col min="2630" max="2689" width="9.08984375" style="1" customWidth="1"/>
    <col min="2690" max="2884" width="8.81640625" style="1"/>
    <col min="2885" max="2885" width="19.08984375" style="1" customWidth="1"/>
    <col min="2886" max="2945" width="9.08984375" style="1" customWidth="1"/>
    <col min="2946" max="3140" width="8.81640625" style="1"/>
    <col min="3141" max="3141" width="19.08984375" style="1" customWidth="1"/>
    <col min="3142" max="3201" width="9.08984375" style="1" customWidth="1"/>
    <col min="3202" max="3396" width="8.81640625" style="1"/>
    <col min="3397" max="3397" width="19.08984375" style="1" customWidth="1"/>
    <col min="3398" max="3457" width="9.08984375" style="1" customWidth="1"/>
    <col min="3458" max="3652" width="8.81640625" style="1"/>
    <col min="3653" max="3653" width="19.08984375" style="1" customWidth="1"/>
    <col min="3654" max="3713" width="9.08984375" style="1" customWidth="1"/>
    <col min="3714" max="3908" width="8.81640625" style="1"/>
    <col min="3909" max="3909" width="19.08984375" style="1" customWidth="1"/>
    <col min="3910" max="3969" width="9.08984375" style="1" customWidth="1"/>
    <col min="3970" max="4164" width="8.81640625" style="1"/>
    <col min="4165" max="4165" width="19.08984375" style="1" customWidth="1"/>
    <col min="4166" max="4225" width="9.08984375" style="1" customWidth="1"/>
    <col min="4226" max="4420" width="8.81640625" style="1"/>
    <col min="4421" max="4421" width="19.08984375" style="1" customWidth="1"/>
    <col min="4422" max="4481" width="9.08984375" style="1" customWidth="1"/>
    <col min="4482" max="4676" width="8.81640625" style="1"/>
    <col min="4677" max="4677" width="19.08984375" style="1" customWidth="1"/>
    <col min="4678" max="4737" width="9.08984375" style="1" customWidth="1"/>
    <col min="4738" max="4932" width="8.81640625" style="1"/>
    <col min="4933" max="4933" width="19.08984375" style="1" customWidth="1"/>
    <col min="4934" max="4993" width="9.08984375" style="1" customWidth="1"/>
    <col min="4994" max="5188" width="8.81640625" style="1"/>
    <col min="5189" max="5189" width="19.08984375" style="1" customWidth="1"/>
    <col min="5190" max="5249" width="9.08984375" style="1" customWidth="1"/>
    <col min="5250" max="5444" width="8.81640625" style="1"/>
    <col min="5445" max="5445" width="19.08984375" style="1" customWidth="1"/>
    <col min="5446" max="5505" width="9.08984375" style="1" customWidth="1"/>
    <col min="5506" max="5700" width="8.81640625" style="1"/>
    <col min="5701" max="5701" width="19.08984375" style="1" customWidth="1"/>
    <col min="5702" max="5761" width="9.08984375" style="1" customWidth="1"/>
    <col min="5762" max="5956" width="8.81640625" style="1"/>
    <col min="5957" max="5957" width="19.08984375" style="1" customWidth="1"/>
    <col min="5958" max="6017" width="9.08984375" style="1" customWidth="1"/>
    <col min="6018" max="6212" width="8.81640625" style="1"/>
    <col min="6213" max="6213" width="19.08984375" style="1" customWidth="1"/>
    <col min="6214" max="6273" width="9.08984375" style="1" customWidth="1"/>
    <col min="6274" max="6468" width="8.81640625" style="1"/>
    <col min="6469" max="6469" width="19.08984375" style="1" customWidth="1"/>
    <col min="6470" max="6529" width="9.08984375" style="1" customWidth="1"/>
    <col min="6530" max="6724" width="8.81640625" style="1"/>
    <col min="6725" max="6725" width="19.08984375" style="1" customWidth="1"/>
    <col min="6726" max="6785" width="9.08984375" style="1" customWidth="1"/>
    <col min="6786" max="6980" width="8.81640625" style="1"/>
    <col min="6981" max="6981" width="19.08984375" style="1" customWidth="1"/>
    <col min="6982" max="7041" width="9.08984375" style="1" customWidth="1"/>
    <col min="7042" max="7236" width="8.81640625" style="1"/>
    <col min="7237" max="7237" width="19.08984375" style="1" customWidth="1"/>
    <col min="7238" max="7297" width="9.08984375" style="1" customWidth="1"/>
    <col min="7298" max="7492" width="8.81640625" style="1"/>
    <col min="7493" max="7493" width="19.08984375" style="1" customWidth="1"/>
    <col min="7494" max="7553" width="9.08984375" style="1" customWidth="1"/>
    <col min="7554" max="7748" width="8.81640625" style="1"/>
    <col min="7749" max="7749" width="19.08984375" style="1" customWidth="1"/>
    <col min="7750" max="7809" width="9.08984375" style="1" customWidth="1"/>
    <col min="7810" max="8004" width="8.81640625" style="1"/>
    <col min="8005" max="8005" width="19.08984375" style="1" customWidth="1"/>
    <col min="8006" max="8065" width="9.08984375" style="1" customWidth="1"/>
    <col min="8066" max="8260" width="8.81640625" style="1"/>
    <col min="8261" max="8261" width="19.08984375" style="1" customWidth="1"/>
    <col min="8262" max="8321" width="9.08984375" style="1" customWidth="1"/>
    <col min="8322" max="8516" width="8.81640625" style="1"/>
    <col min="8517" max="8517" width="19.08984375" style="1" customWidth="1"/>
    <col min="8518" max="8577" width="9.08984375" style="1" customWidth="1"/>
    <col min="8578" max="8772" width="8.81640625" style="1"/>
    <col min="8773" max="8773" width="19.08984375" style="1" customWidth="1"/>
    <col min="8774" max="8833" width="9.08984375" style="1" customWidth="1"/>
    <col min="8834" max="9028" width="8.81640625" style="1"/>
    <col min="9029" max="9029" width="19.08984375" style="1" customWidth="1"/>
    <col min="9030" max="9089" width="9.08984375" style="1" customWidth="1"/>
    <col min="9090" max="9284" width="8.81640625" style="1"/>
    <col min="9285" max="9285" width="19.08984375" style="1" customWidth="1"/>
    <col min="9286" max="9345" width="9.08984375" style="1" customWidth="1"/>
    <col min="9346" max="9540" width="8.81640625" style="1"/>
    <col min="9541" max="9541" width="19.08984375" style="1" customWidth="1"/>
    <col min="9542" max="9601" width="9.08984375" style="1" customWidth="1"/>
    <col min="9602" max="9796" width="8.81640625" style="1"/>
    <col min="9797" max="9797" width="19.08984375" style="1" customWidth="1"/>
    <col min="9798" max="9857" width="9.08984375" style="1" customWidth="1"/>
    <col min="9858" max="10052" width="8.81640625" style="1"/>
    <col min="10053" max="10053" width="19.08984375" style="1" customWidth="1"/>
    <col min="10054" max="10113" width="9.08984375" style="1" customWidth="1"/>
    <col min="10114" max="10308" width="8.81640625" style="1"/>
    <col min="10309" max="10309" width="19.08984375" style="1" customWidth="1"/>
    <col min="10310" max="10369" width="9.08984375" style="1" customWidth="1"/>
    <col min="10370" max="10564" width="8.81640625" style="1"/>
    <col min="10565" max="10565" width="19.08984375" style="1" customWidth="1"/>
    <col min="10566" max="10625" width="9.08984375" style="1" customWidth="1"/>
    <col min="10626" max="10820" width="8.81640625" style="1"/>
    <col min="10821" max="10821" width="19.08984375" style="1" customWidth="1"/>
    <col min="10822" max="10881" width="9.08984375" style="1" customWidth="1"/>
    <col min="10882" max="11076" width="8.81640625" style="1"/>
    <col min="11077" max="11077" width="19.08984375" style="1" customWidth="1"/>
    <col min="11078" max="11137" width="9.08984375" style="1" customWidth="1"/>
    <col min="11138" max="11332" width="8.81640625" style="1"/>
    <col min="11333" max="11333" width="19.08984375" style="1" customWidth="1"/>
    <col min="11334" max="11393" width="9.08984375" style="1" customWidth="1"/>
    <col min="11394" max="11588" width="8.81640625" style="1"/>
    <col min="11589" max="11589" width="19.08984375" style="1" customWidth="1"/>
    <col min="11590" max="11649" width="9.08984375" style="1" customWidth="1"/>
    <col min="11650" max="11844" width="8.81640625" style="1"/>
    <col min="11845" max="11845" width="19.08984375" style="1" customWidth="1"/>
    <col min="11846" max="11905" width="9.08984375" style="1" customWidth="1"/>
    <col min="11906" max="12100" width="8.81640625" style="1"/>
    <col min="12101" max="12101" width="19.08984375" style="1" customWidth="1"/>
    <col min="12102" max="12161" width="9.08984375" style="1" customWidth="1"/>
    <col min="12162" max="12356" width="8.81640625" style="1"/>
    <col min="12357" max="12357" width="19.08984375" style="1" customWidth="1"/>
    <col min="12358" max="12417" width="9.08984375" style="1" customWidth="1"/>
    <col min="12418" max="12612" width="8.81640625" style="1"/>
    <col min="12613" max="12613" width="19.08984375" style="1" customWidth="1"/>
    <col min="12614" max="12673" width="9.08984375" style="1" customWidth="1"/>
    <col min="12674" max="12868" width="8.81640625" style="1"/>
    <col min="12869" max="12869" width="19.08984375" style="1" customWidth="1"/>
    <col min="12870" max="12929" width="9.08984375" style="1" customWidth="1"/>
    <col min="12930" max="13124" width="8.81640625" style="1"/>
    <col min="13125" max="13125" width="19.08984375" style="1" customWidth="1"/>
    <col min="13126" max="13185" width="9.08984375" style="1" customWidth="1"/>
    <col min="13186" max="13380" width="8.81640625" style="1"/>
    <col min="13381" max="13381" width="19.08984375" style="1" customWidth="1"/>
    <col min="13382" max="13441" width="9.08984375" style="1" customWidth="1"/>
    <col min="13442" max="13636" width="8.81640625" style="1"/>
    <col min="13637" max="13637" width="19.08984375" style="1" customWidth="1"/>
    <col min="13638" max="13697" width="9.08984375" style="1" customWidth="1"/>
    <col min="13698" max="13892" width="8.81640625" style="1"/>
    <col min="13893" max="13893" width="19.08984375" style="1" customWidth="1"/>
    <col min="13894" max="13953" width="9.08984375" style="1" customWidth="1"/>
    <col min="13954" max="14148" width="8.81640625" style="1"/>
    <col min="14149" max="14149" width="19.08984375" style="1" customWidth="1"/>
    <col min="14150" max="14209" width="9.08984375" style="1" customWidth="1"/>
    <col min="14210" max="14404" width="8.81640625" style="1"/>
    <col min="14405" max="14405" width="19.08984375" style="1" customWidth="1"/>
    <col min="14406" max="14465" width="9.08984375" style="1" customWidth="1"/>
    <col min="14466" max="14660" width="8.81640625" style="1"/>
    <col min="14661" max="14661" width="19.08984375" style="1" customWidth="1"/>
    <col min="14662" max="14721" width="9.08984375" style="1" customWidth="1"/>
    <col min="14722" max="14916" width="8.81640625" style="1"/>
    <col min="14917" max="14917" width="19.08984375" style="1" customWidth="1"/>
    <col min="14918" max="14977" width="9.08984375" style="1" customWidth="1"/>
    <col min="14978" max="15172" width="8.81640625" style="1"/>
    <col min="15173" max="15173" width="19.08984375" style="1" customWidth="1"/>
    <col min="15174" max="15233" width="9.08984375" style="1" customWidth="1"/>
    <col min="15234" max="15428" width="8.81640625" style="1"/>
    <col min="15429" max="15429" width="19.08984375" style="1" customWidth="1"/>
    <col min="15430" max="15489" width="9.08984375" style="1" customWidth="1"/>
    <col min="15490" max="15684" width="8.81640625" style="1"/>
    <col min="15685" max="15685" width="19.08984375" style="1" customWidth="1"/>
    <col min="15686" max="15745" width="9.08984375" style="1" customWidth="1"/>
    <col min="15746" max="15940" width="8.81640625" style="1"/>
    <col min="15941" max="15941" width="19.08984375" style="1" customWidth="1"/>
    <col min="15942" max="16001" width="9.08984375" style="1" customWidth="1"/>
    <col min="16002" max="16378" width="8.81640625" style="1"/>
    <col min="16379" max="16384" width="9.08984375" style="1" customWidth="1"/>
  </cols>
  <sheetData>
    <row r="1" spans="1:8" ht="13.5" customHeight="1" x14ac:dyDescent="0.2">
      <c r="A1" s="9" t="s">
        <v>5</v>
      </c>
    </row>
    <row r="2" spans="1:8" ht="13.5" customHeight="1" x14ac:dyDescent="0.2">
      <c r="A2" s="9" t="s">
        <v>29</v>
      </c>
    </row>
    <row r="3" spans="1:8" s="2" customFormat="1" ht="13.5" customHeight="1" x14ac:dyDescent="0.35">
      <c r="B3" s="3"/>
      <c r="C3" s="3"/>
      <c r="D3" s="3"/>
      <c r="E3" s="3"/>
      <c r="F3" s="3"/>
    </row>
    <row r="4" spans="1:8" s="2" customFormat="1" ht="13.5" customHeight="1" x14ac:dyDescent="0.35">
      <c r="A4" s="4"/>
    </row>
    <row r="5" spans="1:8" s="2" customFormat="1" ht="13.5" customHeight="1" x14ac:dyDescent="0.25">
      <c r="A5" s="15"/>
      <c r="B5" s="16"/>
      <c r="C5" s="5">
        <v>2017</v>
      </c>
      <c r="D5" s="5">
        <v>2018</v>
      </c>
      <c r="E5" s="5">
        <v>2019</v>
      </c>
      <c r="F5" s="5">
        <v>2020</v>
      </c>
      <c r="G5" s="5">
        <v>2021</v>
      </c>
      <c r="H5" s="5">
        <v>2022</v>
      </c>
    </row>
    <row r="6" spans="1:8" s="2" customFormat="1" ht="13.5" customHeight="1" x14ac:dyDescent="0.35">
      <c r="A6" s="27" t="s">
        <v>31</v>
      </c>
      <c r="B6" s="17" t="s">
        <v>41</v>
      </c>
      <c r="C6" s="18">
        <v>21</v>
      </c>
      <c r="D6" s="18">
        <v>360</v>
      </c>
      <c r="E6" s="18">
        <v>747</v>
      </c>
      <c r="F6" s="18">
        <v>1644</v>
      </c>
      <c r="G6" s="18">
        <v>2153</v>
      </c>
      <c r="H6" s="18">
        <v>2913</v>
      </c>
    </row>
    <row r="7" spans="1:8" s="2" customFormat="1" ht="13.5" customHeight="1" x14ac:dyDescent="0.35">
      <c r="A7" s="27"/>
      <c r="B7" s="17" t="s">
        <v>42</v>
      </c>
      <c r="C7" s="18">
        <v>826</v>
      </c>
      <c r="D7" s="18">
        <v>4323</v>
      </c>
      <c r="E7" s="18">
        <v>4940</v>
      </c>
      <c r="F7" s="18">
        <v>5070</v>
      </c>
      <c r="G7" s="18">
        <v>5305</v>
      </c>
      <c r="H7" s="18">
        <v>5537</v>
      </c>
    </row>
    <row r="8" spans="1:8" s="2" customFormat="1" ht="13.5" customHeight="1" x14ac:dyDescent="0.35">
      <c r="A8" s="27"/>
      <c r="B8" s="17" t="s">
        <v>43</v>
      </c>
      <c r="C8" s="18">
        <v>1755</v>
      </c>
      <c r="D8" s="18">
        <v>7728</v>
      </c>
      <c r="E8" s="18">
        <v>8472</v>
      </c>
      <c r="F8" s="18">
        <v>8349</v>
      </c>
      <c r="G8" s="18">
        <v>8656</v>
      </c>
      <c r="H8" s="18">
        <v>8857</v>
      </c>
    </row>
    <row r="9" spans="1:8" s="2" customFormat="1" ht="13.5" customHeight="1" x14ac:dyDescent="0.35">
      <c r="A9" s="27"/>
      <c r="B9" s="17" t="s">
        <v>44</v>
      </c>
      <c r="C9" s="18">
        <v>3239</v>
      </c>
      <c r="D9" s="18">
        <v>12761</v>
      </c>
      <c r="E9" s="18">
        <v>15234</v>
      </c>
      <c r="F9" s="18">
        <v>15465</v>
      </c>
      <c r="G9" s="18">
        <v>16392</v>
      </c>
      <c r="H9" s="18">
        <v>17338</v>
      </c>
    </row>
    <row r="10" spans="1:8" s="2" customFormat="1" ht="13.5" customHeight="1" x14ac:dyDescent="0.35">
      <c r="A10" s="27"/>
      <c r="B10" s="17" t="s">
        <v>45</v>
      </c>
      <c r="C10" s="18">
        <v>2872</v>
      </c>
      <c r="D10" s="18">
        <v>12992</v>
      </c>
      <c r="E10" s="18">
        <v>16560</v>
      </c>
      <c r="F10" s="18">
        <v>18055</v>
      </c>
      <c r="G10" s="18">
        <v>20323</v>
      </c>
      <c r="H10" s="18">
        <v>23248</v>
      </c>
    </row>
    <row r="11" spans="1:8" s="2" customFormat="1" ht="13.5" customHeight="1" x14ac:dyDescent="0.35">
      <c r="A11" s="27"/>
      <c r="B11" s="17" t="s">
        <v>46</v>
      </c>
      <c r="C11" s="18">
        <v>1159</v>
      </c>
      <c r="D11" s="18">
        <v>4523</v>
      </c>
      <c r="E11" s="18">
        <v>5472</v>
      </c>
      <c r="F11" s="18">
        <v>6295</v>
      </c>
      <c r="G11" s="18">
        <v>7146</v>
      </c>
      <c r="H11" s="18">
        <v>8386</v>
      </c>
    </row>
    <row r="12" spans="1:8" s="2" customFormat="1" ht="13.5" customHeight="1" x14ac:dyDescent="0.35">
      <c r="A12" s="27"/>
      <c r="B12" s="17" t="s">
        <v>47</v>
      </c>
      <c r="C12" s="18">
        <v>361</v>
      </c>
      <c r="D12" s="18">
        <v>492</v>
      </c>
      <c r="E12" s="18">
        <v>598</v>
      </c>
      <c r="F12" s="18">
        <v>705</v>
      </c>
      <c r="G12" s="18">
        <v>814</v>
      </c>
      <c r="H12" s="18">
        <v>1035</v>
      </c>
    </row>
    <row r="13" spans="1:8" s="2" customFormat="1" ht="13.5" customHeight="1" x14ac:dyDescent="0.35">
      <c r="A13" s="27"/>
      <c r="B13" s="17" t="s">
        <v>48</v>
      </c>
      <c r="C13" s="18">
        <v>140</v>
      </c>
      <c r="D13" s="18">
        <v>169</v>
      </c>
      <c r="E13" s="18">
        <v>191</v>
      </c>
      <c r="F13" s="18">
        <v>198</v>
      </c>
      <c r="G13" s="18">
        <v>203</v>
      </c>
      <c r="H13" s="18">
        <v>232</v>
      </c>
    </row>
    <row r="14" spans="1:8" s="2" customFormat="1" ht="13.5" customHeight="1" x14ac:dyDescent="0.35">
      <c r="A14" s="27"/>
      <c r="B14" s="17" t="s">
        <v>49</v>
      </c>
      <c r="C14" s="19">
        <v>10373</v>
      </c>
      <c r="D14" s="19">
        <v>43348</v>
      </c>
      <c r="E14" s="19">
        <v>52214</v>
      </c>
      <c r="F14" s="19">
        <v>55781</v>
      </c>
      <c r="G14" s="19">
        <v>60992</v>
      </c>
      <c r="H14" s="19">
        <v>67546</v>
      </c>
    </row>
    <row r="15" spans="1:8" s="2" customFormat="1" ht="13.5" customHeight="1" x14ac:dyDescent="0.35">
      <c r="A15" s="27" t="s">
        <v>39</v>
      </c>
      <c r="B15" s="17" t="s">
        <v>38</v>
      </c>
      <c r="C15" s="18">
        <v>35</v>
      </c>
      <c r="D15" s="18">
        <v>482</v>
      </c>
      <c r="E15" s="18">
        <v>1207</v>
      </c>
      <c r="F15" s="18">
        <v>2570</v>
      </c>
      <c r="G15" s="18">
        <v>3524</v>
      </c>
      <c r="H15" s="18">
        <v>4815</v>
      </c>
    </row>
    <row r="16" spans="1:8" s="2" customFormat="1" ht="13.5" customHeight="1" x14ac:dyDescent="0.35">
      <c r="A16" s="27"/>
      <c r="B16" s="17" t="s">
        <v>34</v>
      </c>
      <c r="C16" s="18">
        <v>1047</v>
      </c>
      <c r="D16" s="18">
        <v>6227</v>
      </c>
      <c r="E16" s="18">
        <v>6970</v>
      </c>
      <c r="F16" s="18">
        <v>7237</v>
      </c>
      <c r="G16" s="18">
        <v>7522</v>
      </c>
      <c r="H16" s="18">
        <v>7859</v>
      </c>
    </row>
    <row r="17" spans="1:8" s="2" customFormat="1" ht="13.5" customHeight="1" x14ac:dyDescent="0.35">
      <c r="A17" s="27"/>
      <c r="B17" s="17" t="s">
        <v>32</v>
      </c>
      <c r="C17" s="18">
        <v>2147</v>
      </c>
      <c r="D17" s="18">
        <v>9727</v>
      </c>
      <c r="E17" s="18">
        <v>10395</v>
      </c>
      <c r="F17" s="18">
        <v>10417</v>
      </c>
      <c r="G17" s="18">
        <v>10614</v>
      </c>
      <c r="H17" s="18">
        <v>10883</v>
      </c>
    </row>
    <row r="18" spans="1:8" s="2" customFormat="1" ht="13.5" customHeight="1" x14ac:dyDescent="0.35">
      <c r="A18" s="27"/>
      <c r="B18" s="17" t="s">
        <v>33</v>
      </c>
      <c r="C18" s="18">
        <v>3349</v>
      </c>
      <c r="D18" s="18">
        <v>13668</v>
      </c>
      <c r="E18" s="18">
        <v>15275</v>
      </c>
      <c r="F18" s="18">
        <v>15362</v>
      </c>
      <c r="G18" s="18">
        <v>15682</v>
      </c>
      <c r="H18" s="18">
        <v>16209</v>
      </c>
    </row>
    <row r="19" spans="1:8" s="2" customFormat="1" ht="13.5" customHeight="1" x14ac:dyDescent="0.35">
      <c r="A19" s="27"/>
      <c r="B19" s="17" t="s">
        <v>35</v>
      </c>
      <c r="C19" s="18">
        <v>2975</v>
      </c>
      <c r="D19" s="18">
        <v>13226</v>
      </c>
      <c r="E19" s="18">
        <v>15544</v>
      </c>
      <c r="F19" s="18">
        <v>16543</v>
      </c>
      <c r="G19" s="18">
        <v>18015</v>
      </c>
      <c r="H19" s="18">
        <v>19726</v>
      </c>
    </row>
    <row r="20" spans="1:8" s="2" customFormat="1" ht="13.5" customHeight="1" x14ac:dyDescent="0.35">
      <c r="A20" s="27"/>
      <c r="B20" s="17" t="s">
        <v>36</v>
      </c>
      <c r="C20" s="18">
        <v>1092</v>
      </c>
      <c r="D20" s="18">
        <v>4338</v>
      </c>
      <c r="E20" s="18">
        <v>5227</v>
      </c>
      <c r="F20" s="18">
        <v>6030</v>
      </c>
      <c r="G20" s="18">
        <v>6769</v>
      </c>
      <c r="H20" s="18">
        <v>7817</v>
      </c>
    </row>
    <row r="21" spans="1:8" s="2" customFormat="1" ht="14.75" customHeight="1" x14ac:dyDescent="0.35">
      <c r="A21" s="27"/>
      <c r="B21" s="17" t="s">
        <v>37</v>
      </c>
      <c r="C21" s="18">
        <v>204</v>
      </c>
      <c r="D21" s="18">
        <v>445</v>
      </c>
      <c r="E21" s="18">
        <v>598</v>
      </c>
      <c r="F21" s="18">
        <v>719</v>
      </c>
      <c r="G21" s="18">
        <v>809</v>
      </c>
      <c r="H21" s="18">
        <v>995</v>
      </c>
    </row>
    <row r="22" spans="1:8" s="2" customFormat="1" ht="14.75" customHeight="1" x14ac:dyDescent="0.35">
      <c r="A22" s="27"/>
      <c r="B22" s="17" t="s">
        <v>40</v>
      </c>
      <c r="C22" s="18">
        <v>39</v>
      </c>
      <c r="D22" s="18">
        <v>66</v>
      </c>
      <c r="E22" s="18">
        <v>85</v>
      </c>
      <c r="F22" s="18">
        <v>86</v>
      </c>
      <c r="G22" s="18">
        <v>91</v>
      </c>
      <c r="H22" s="18">
        <v>123</v>
      </c>
    </row>
    <row r="23" spans="1:8" s="2" customFormat="1" ht="14.75" customHeight="1" x14ac:dyDescent="0.35">
      <c r="A23" s="27"/>
      <c r="B23" s="17" t="s">
        <v>49</v>
      </c>
      <c r="C23" s="19">
        <v>10888</v>
      </c>
      <c r="D23" s="19">
        <v>48179</v>
      </c>
      <c r="E23" s="19">
        <v>55301</v>
      </c>
      <c r="F23" s="19">
        <v>58964</v>
      </c>
      <c r="G23" s="19">
        <v>63026</v>
      </c>
      <c r="H23" s="19">
        <v>68427</v>
      </c>
    </row>
    <row r="24" spans="1:8" s="2" customFormat="1" ht="14.75" customHeight="1" x14ac:dyDescent="0.35">
      <c r="A24" s="28" t="s">
        <v>0</v>
      </c>
      <c r="B24" s="28"/>
      <c r="C24" s="26">
        <v>21261</v>
      </c>
      <c r="D24" s="11">
        <v>91527</v>
      </c>
      <c r="E24" s="11">
        <v>107515</v>
      </c>
      <c r="F24" s="11">
        <v>114745</v>
      </c>
      <c r="G24" s="11">
        <v>124018</v>
      </c>
      <c r="H24" s="11">
        <v>135973</v>
      </c>
    </row>
    <row r="25" spans="1:8" ht="14.75" customHeight="1" x14ac:dyDescent="0.2">
      <c r="A25" s="2"/>
    </row>
    <row r="26" spans="1:8" ht="14.75" customHeight="1" x14ac:dyDescent="0.2">
      <c r="A26" s="8" t="s">
        <v>1</v>
      </c>
    </row>
    <row r="27" spans="1:8" ht="14.75" customHeight="1" x14ac:dyDescent="0.2">
      <c r="A27" s="2" t="s">
        <v>68</v>
      </c>
    </row>
    <row r="28" spans="1:8" ht="14.75" customHeight="1" x14ac:dyDescent="0.2">
      <c r="A28" s="1" t="s">
        <v>67</v>
      </c>
    </row>
    <row r="29" spans="1:8" ht="14.75" customHeight="1" x14ac:dyDescent="0.2">
      <c r="A29" s="1" t="s">
        <v>2</v>
      </c>
    </row>
    <row r="30" spans="1:8" ht="14.75" customHeight="1" x14ac:dyDescent="0.2"/>
  </sheetData>
  <mergeCells count="3">
    <mergeCell ref="A6:A14"/>
    <mergeCell ref="A15:A23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Indice</vt:lpstr>
      <vt:lpstr>Q1</vt:lpstr>
      <vt:lpstr>Q1_</vt:lpstr>
      <vt:lpstr>Q2</vt:lpstr>
    </vt:vector>
  </TitlesOfParts>
  <Company>II, IP.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Duarte Veiga</dc:creator>
  <cp:lastModifiedBy>Andreia Pereira</cp:lastModifiedBy>
  <dcterms:created xsi:type="dcterms:W3CDTF">2017-11-09T14:18:36Z</dcterms:created>
  <dcterms:modified xsi:type="dcterms:W3CDTF">2023-02-20T11:42:43Z</dcterms:modified>
</cp:coreProperties>
</file>