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Indice" sheetId="1" r:id="rId1"/>
    <sheet name="Q1" sheetId="2" r:id="rId2"/>
    <sheet name="Q2" sheetId="3" r:id="rId3"/>
    <sheet name="Q3" sheetId="4" r:id="rId4"/>
  </sheets>
  <definedNames/>
  <calcPr fullCalcOnLoad="1"/>
</workbook>
</file>

<file path=xl/sharedStrings.xml><?xml version="1.0" encoding="utf-8"?>
<sst xmlns="http://schemas.openxmlformats.org/spreadsheetml/2006/main" count="200" uniqueCount="61">
  <si>
    <t>2001</t>
  </si>
  <si>
    <t>2002</t>
  </si>
  <si>
    <t>Subsídio por Tuberculose</t>
  </si>
  <si>
    <t>Subsídio por Outras Doenças</t>
  </si>
  <si>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</si>
  <si>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</si>
  <si>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</si>
  <si>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</si>
  <si>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</si>
  <si>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</si>
  <si>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</si>
  <si>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</si>
  <si>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</si>
  <si>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</si>
  <si>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</si>
  <si>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</si>
  <si>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</si>
  <si>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</si>
  <si>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TOTAL</t>
  </si>
  <si>
    <t>Total</t>
  </si>
  <si>
    <t>Feminino</t>
  </si>
  <si>
    <t>Masculino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</si>
  <si>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</si>
  <si>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</si>
  <si>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</si>
  <si>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</si>
  <si>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</si>
  <si>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</si>
  <si>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</si>
  <si>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</si>
  <si>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[ 55 a 59 ] anos</t>
  </si>
  <si>
    <t>[ 60 a 64 ] anos</t>
  </si>
  <si>
    <t>[ 65 a 69 ] anos</t>
  </si>
  <si>
    <t>mais de 69 anos</t>
  </si>
  <si>
    <t>Regime Geral / Domésticas</t>
  </si>
  <si>
    <t>Independentes  - Esquema Alargado</t>
  </si>
  <si>
    <t>Regime de Seguro Social Voluntário</t>
  </si>
  <si>
    <t>Bragança</t>
  </si>
  <si>
    <t>Évora</t>
  </si>
  <si>
    <t>Santarém</t>
  </si>
  <si>
    <t>Setúbal</t>
  </si>
  <si>
    <t>Viana do Castelo</t>
  </si>
  <si>
    <t>Notas:</t>
  </si>
  <si>
    <t>Caso um beneficiário tenha lançamento por mais de um centro distrital no ano, ele é contabilizado uma vez em cada centro distrital</t>
  </si>
  <si>
    <t>Dados sujeitos a actualizações</t>
  </si>
  <si>
    <t xml:space="preserve">por centros distritais, tipo de subsídio e ano do processamento </t>
  </si>
  <si>
    <t>RA Açores</t>
  </si>
  <si>
    <t>Subsídio por Outras Doenças inclui dados de Subsídio por Doença, Concessão Provisória de Subsídio Doença e Subsídio por Doença Profissional</t>
  </si>
  <si>
    <t>A partir de 2004, apenas são contabilizados beneficiários com lançamento cujo o motivo tenha sido "Concessão Normal".</t>
  </si>
  <si>
    <t>ÍNDICE</t>
  </si>
  <si>
    <t>Q1</t>
  </si>
  <si>
    <t xml:space="preserve">BENEFICIÁRIOS COM  PROCESSAMENTO DE SUBSÍDIO POR DOENÇA         </t>
  </si>
  <si>
    <t>por sexo, escalão etário, tipo de subsídio e ano do processamento</t>
  </si>
  <si>
    <t>Q2</t>
  </si>
  <si>
    <t xml:space="preserve">BENEFICIÁRIOS COM  PROCESSAMENTO DE SUBSÍDIO POR DOENÇA          </t>
  </si>
  <si>
    <t>por regime da Segurança Social, tipo de subsídio e ano do processamento</t>
  </si>
  <si>
    <t xml:space="preserve">BENEFICIÁRIOS COM  PROCESSAMENTO DE SUBSÍDIO POR DOENÇA              </t>
  </si>
  <si>
    <t xml:space="preserve">BENEFICIÁRIOS COM  PROCESSAMENTO DE SUBSÍDIO POR DOENÇA                </t>
  </si>
  <si>
    <t xml:space="preserve">BENEFICIÁRIOS COM  PROCESSAMENTO DE SUBSÍDIO POR DOENÇA        </t>
  </si>
  <si>
    <t>Q3</t>
  </si>
  <si>
    <t>Situação da base de dados em 1/Março/2013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</si>
</sst>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</numFmts>
  <fonts count="9">
    <font>
      <sz val="10"/>
      <name val="Arial"/>
      <family val="0"/>
    </font>
    <font>
      <b/>
      <sz val="8"/>
      <color indexed="5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3" fillId="0" borderId="2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7.57421875" style="0" customWidth="1"/>
  </cols>
  <sheetData>
    <row r="1" ht="15.75">
      <c r="A1" s="35" t="s">
        <v>49</v>
      </c>
    </row>
    <row r="4" spans="1:2" ht="12.75">
      <c r="A4" s="34" t="s">
        <v>50</v>
      </c>
      <c r="B4" s="34" t="s">
        <v>57</v>
      </c>
    </row>
    <row r="5" ht="12.75">
      <c r="B5" s="32" t="s">
        <v>45</v>
      </c>
    </row>
    <row r="7" spans="1:2" ht="12.75">
      <c r="A7" s="34" t="s">
        <v>53</v>
      </c>
      <c r="B7" s="34" t="s">
        <v>56</v>
      </c>
    </row>
    <row r="8" ht="12.75">
      <c r="B8" s="32" t="s">
        <v>52</v>
      </c>
    </row>
    <row r="10" spans="1:2" ht="12.75">
      <c r="A10" s="34" t="s">
        <v>59</v>
      </c>
      <c r="B10" s="34" t="s">
        <v>54</v>
      </c>
    </row>
    <row r="11" ht="12.75">
      <c r="B11" s="32" t="s">
        <v>55</v>
      </c>
    </row>
  </sheetData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33"/>
  <sheetViews>
    <sheetView showGridLines="0" workbookViewId="0" topLeftCell="A1">
      <selection activeCell="A5" sqref="A5"/>
    </sheetView>
  </sheetViews>
  <sheetFormatPr defaultColWidth="9.140625" defaultRowHeight="14.25" customHeight="1"/>
  <cols>
    <col min="1" max="1" width="20.57421875" style="0" customWidth="1"/>
    <col min="2" max="3" width="12.7109375" style="5" customWidth="1"/>
    <col min="4" max="4" width="12.7109375" style="13" customWidth="1"/>
    <col min="5" max="28" width="12.7109375" style="5" customWidth="1"/>
    <col min="29" max="37" width="12.7109375" style="0" customWidth="1"/>
  </cols>
  <sheetData>
    <row r="1" spans="1:28" s="2" customFormat="1" ht="14.25" customHeight="1">
      <c r="A1" s="1" t="s">
        <v>51</v>
      </c>
      <c r="B1" s="4"/>
      <c r="C1" s="4"/>
      <c r="D1" s="12"/>
      <c r="E1" s="4"/>
      <c r="F1" s="21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s="2" customFormat="1" ht="14.25" customHeight="1">
      <c r="A2" s="1" t="s">
        <v>45</v>
      </c>
      <c r="B2" s="4"/>
      <c r="C2" s="4"/>
      <c r="D2" s="12"/>
      <c r="E2" s="4"/>
      <c r="F2" s="4"/>
      <c r="G2" s="2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s="2" customFormat="1" ht="14.2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4"/>
      <c r="X3" s="4"/>
      <c r="Y3" s="4"/>
      <c r="Z3" s="4"/>
      <c r="AA3" s="4"/>
      <c r="AB3" s="4"/>
    </row>
    <row r="4" spans="2:28" s="2" customFormat="1" ht="14.25" customHeight="1">
      <c r="B4" s="4"/>
      <c r="C4" s="4"/>
      <c r="D4" s="1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37" s="2" customFormat="1" ht="14.25" customHeight="1">
      <c r="B5" s="38" t="s">
        <v>0</v>
      </c>
      <c r="C5" s="39"/>
      <c r="D5" s="40"/>
      <c r="E5" s="38" t="s">
        <v>1</v>
      </c>
      <c r="F5" s="39"/>
      <c r="G5" s="40"/>
      <c r="H5" s="38">
        <v>2003</v>
      </c>
      <c r="I5" s="39"/>
      <c r="J5" s="40"/>
      <c r="K5" s="38">
        <v>2004</v>
      </c>
      <c r="L5" s="39"/>
      <c r="M5" s="40"/>
      <c r="N5" s="38">
        <v>2005</v>
      </c>
      <c r="O5" s="39"/>
      <c r="P5" s="40"/>
      <c r="Q5" s="38">
        <v>2006</v>
      </c>
      <c r="R5" s="39"/>
      <c r="S5" s="40"/>
      <c r="T5" s="38">
        <v>2007</v>
      </c>
      <c r="U5" s="39"/>
      <c r="V5" s="40"/>
      <c r="W5" s="38">
        <v>2008</v>
      </c>
      <c r="X5" s="39"/>
      <c r="Y5" s="40"/>
      <c r="Z5" s="38">
        <v>2009</v>
      </c>
      <c r="AA5" s="39"/>
      <c r="AB5" s="40"/>
      <c r="AC5" s="38">
        <v>2010</v>
      </c>
      <c r="AD5" s="39"/>
      <c r="AE5" s="40"/>
      <c r="AF5" s="38">
        <v>2011</v>
      </c>
      <c r="AG5" s="39"/>
      <c r="AH5" s="40"/>
      <c r="AI5" s="38">
        <v>2012</v>
      </c>
      <c r="AJ5" s="39"/>
      <c r="AK5" s="40"/>
    </row>
    <row r="6" spans="2:37" s="3" customFormat="1" ht="33" customHeight="1">
      <c r="B6" s="9" t="s">
        <v>2</v>
      </c>
      <c r="C6" s="9" t="s">
        <v>3</v>
      </c>
      <c r="D6" s="9" t="s">
        <v>19</v>
      </c>
      <c r="E6" s="9" t="s">
        <v>2</v>
      </c>
      <c r="F6" s="9" t="s">
        <v>3</v>
      </c>
      <c r="G6" s="9" t="s">
        <v>19</v>
      </c>
      <c r="H6" s="9" t="s">
        <v>2</v>
      </c>
      <c r="I6" s="9" t="s">
        <v>3</v>
      </c>
      <c r="J6" s="9" t="s">
        <v>19</v>
      </c>
      <c r="K6" s="9" t="s">
        <v>2</v>
      </c>
      <c r="L6" s="9" t="s">
        <v>3</v>
      </c>
      <c r="M6" s="9" t="s">
        <v>19</v>
      </c>
      <c r="N6" s="9" t="s">
        <v>2</v>
      </c>
      <c r="O6" s="9" t="s">
        <v>3</v>
      </c>
      <c r="P6" s="9" t="s">
        <v>19</v>
      </c>
      <c r="Q6" s="9" t="s">
        <v>2</v>
      </c>
      <c r="R6" s="9" t="s">
        <v>3</v>
      </c>
      <c r="S6" s="9" t="s">
        <v>19</v>
      </c>
      <c r="T6" s="9" t="s">
        <v>2</v>
      </c>
      <c r="U6" s="9" t="s">
        <v>3</v>
      </c>
      <c r="V6" s="9" t="s">
        <v>19</v>
      </c>
      <c r="W6" s="9" t="s">
        <v>2</v>
      </c>
      <c r="X6" s="9" t="s">
        <v>3</v>
      </c>
      <c r="Y6" s="9" t="s">
        <v>19</v>
      </c>
      <c r="Z6" s="9" t="s">
        <v>2</v>
      </c>
      <c r="AA6" s="9" t="s">
        <v>3</v>
      </c>
      <c r="AB6" s="9" t="s">
        <v>19</v>
      </c>
      <c r="AC6" s="9" t="s">
        <v>2</v>
      </c>
      <c r="AD6" s="9" t="s">
        <v>3</v>
      </c>
      <c r="AE6" s="9" t="s">
        <v>19</v>
      </c>
      <c r="AF6" s="9" t="s">
        <v>2</v>
      </c>
      <c r="AG6" s="9" t="s">
        <v>3</v>
      </c>
      <c r="AH6" s="9" t="s">
        <v>19</v>
      </c>
      <c r="AI6" s="9" t="s">
        <v>2</v>
      </c>
      <c r="AJ6" s="9" t="s">
        <v>3</v>
      </c>
      <c r="AK6" s="9" t="s">
        <v>19</v>
      </c>
    </row>
    <row r="7" spans="1:37" s="3" customFormat="1" ht="14.25" customHeight="1">
      <c r="A7" s="33" t="s">
        <v>4</v>
      </c>
      <c r="B7" s="10">
        <v>188</v>
      </c>
      <c r="C7" s="10">
        <v>60429</v>
      </c>
      <c r="D7" s="11">
        <f aca="true" t="shared" si="0" ref="D7:D26">SUM(B7:C7)</f>
        <v>60617</v>
      </c>
      <c r="E7" s="10">
        <v>148</v>
      </c>
      <c r="F7" s="10">
        <v>57996</v>
      </c>
      <c r="G7" s="11">
        <f aca="true" t="shared" si="1" ref="G7:G26">SUM(E7:F7)</f>
        <v>58144</v>
      </c>
      <c r="H7" s="10">
        <v>172</v>
      </c>
      <c r="I7" s="10">
        <v>61995</v>
      </c>
      <c r="J7" s="11">
        <f>SUM(H7:I7)</f>
        <v>62167</v>
      </c>
      <c r="K7" s="10">
        <v>136</v>
      </c>
      <c r="L7" s="10">
        <v>49143</v>
      </c>
      <c r="M7" s="11">
        <f>SUM(K7:L7)</f>
        <v>49279</v>
      </c>
      <c r="N7" s="10">
        <v>120</v>
      </c>
      <c r="O7" s="10">
        <v>46221</v>
      </c>
      <c r="P7" s="11">
        <f>SUM(N7:O7)</f>
        <v>46341</v>
      </c>
      <c r="Q7" s="10">
        <v>96</v>
      </c>
      <c r="R7" s="10">
        <v>42873</v>
      </c>
      <c r="S7" s="11">
        <f>+R7+Q7</f>
        <v>42969</v>
      </c>
      <c r="T7" s="10">
        <v>94</v>
      </c>
      <c r="U7" s="10">
        <v>44811</v>
      </c>
      <c r="V7" s="11">
        <f>SUM(T7:U7)</f>
        <v>44905</v>
      </c>
      <c r="W7" s="10">
        <v>101</v>
      </c>
      <c r="X7" s="10">
        <v>45336</v>
      </c>
      <c r="Y7" s="11">
        <f>SUM(W7:X7)</f>
        <v>45437</v>
      </c>
      <c r="Z7" s="10">
        <v>85</v>
      </c>
      <c r="AA7" s="10">
        <v>46519</v>
      </c>
      <c r="AB7" s="11">
        <f>+AA7+Z7</f>
        <v>46604</v>
      </c>
      <c r="AC7" s="10">
        <v>74</v>
      </c>
      <c r="AD7" s="10">
        <v>43830</v>
      </c>
      <c r="AE7" s="11">
        <f aca="true" t="shared" si="2" ref="AE7:AE26">SUM(AC7:AD7)</f>
        <v>43904</v>
      </c>
      <c r="AF7" s="10">
        <v>68</v>
      </c>
      <c r="AG7" s="10">
        <v>44599</v>
      </c>
      <c r="AH7" s="11">
        <f>SUM(AF7:AG7)</f>
        <v>44667</v>
      </c>
      <c r="AI7" s="10">
        <v>68</v>
      </c>
      <c r="AJ7" s="10">
        <v>40553</v>
      </c>
      <c r="AK7" s="11">
        <f>SUM(AI7:AJ7)</f>
        <v>40621</v>
      </c>
    </row>
    <row r="8" spans="1:37" s="3" customFormat="1" ht="14.25" customHeight="1">
      <c r="A8" s="33" t="s">
        <v>5</v>
      </c>
      <c r="B8" s="10">
        <v>13</v>
      </c>
      <c r="C8" s="10">
        <v>4457</v>
      </c>
      <c r="D8" s="11">
        <f t="shared" si="0"/>
        <v>4470</v>
      </c>
      <c r="E8" s="10">
        <v>14</v>
      </c>
      <c r="F8" s="10">
        <v>4434</v>
      </c>
      <c r="G8" s="11">
        <f t="shared" si="1"/>
        <v>4448</v>
      </c>
      <c r="H8" s="10">
        <v>13</v>
      </c>
      <c r="I8" s="10">
        <v>4223</v>
      </c>
      <c r="J8" s="11">
        <f aca="true" t="shared" si="3" ref="J8:J26">SUM(H8:I8)</f>
        <v>4236</v>
      </c>
      <c r="K8" s="10">
        <v>10</v>
      </c>
      <c r="L8" s="10">
        <v>3986</v>
      </c>
      <c r="M8" s="11">
        <f aca="true" t="shared" si="4" ref="M8:M26">SUM(K8:L8)</f>
        <v>3996</v>
      </c>
      <c r="N8" s="10">
        <v>11</v>
      </c>
      <c r="O8" s="10">
        <v>4037</v>
      </c>
      <c r="P8" s="11">
        <f aca="true" t="shared" si="5" ref="P8:P26">SUM(N8:O8)</f>
        <v>4048</v>
      </c>
      <c r="Q8" s="10">
        <v>10</v>
      </c>
      <c r="R8" s="10">
        <v>3948</v>
      </c>
      <c r="S8" s="11">
        <f aca="true" t="shared" si="6" ref="S8:S26">+R8+Q8</f>
        <v>3958</v>
      </c>
      <c r="T8" s="10">
        <v>8</v>
      </c>
      <c r="U8" s="10">
        <v>4419</v>
      </c>
      <c r="V8" s="11">
        <f aca="true" t="shared" si="7" ref="V8:V26">SUM(T8:U8)</f>
        <v>4427</v>
      </c>
      <c r="W8" s="10">
        <v>13</v>
      </c>
      <c r="X8" s="10">
        <v>5080</v>
      </c>
      <c r="Y8" s="11">
        <f aca="true" t="shared" si="8" ref="Y8:Y26">SUM(W8:X8)</f>
        <v>5093</v>
      </c>
      <c r="Z8" s="10">
        <v>9</v>
      </c>
      <c r="AA8" s="10">
        <v>5823</v>
      </c>
      <c r="AB8" s="11">
        <f aca="true" t="shared" si="9" ref="AB8:AB26">+AA8+Z8</f>
        <v>5832</v>
      </c>
      <c r="AC8" s="10">
        <v>9</v>
      </c>
      <c r="AD8" s="10">
        <v>5876</v>
      </c>
      <c r="AE8" s="11">
        <f t="shared" si="2"/>
        <v>5885</v>
      </c>
      <c r="AF8" s="10">
        <v>10</v>
      </c>
      <c r="AG8" s="10">
        <v>5941</v>
      </c>
      <c r="AH8" s="11">
        <f aca="true" t="shared" si="10" ref="AH8:AH26">SUM(AF8:AG8)</f>
        <v>5951</v>
      </c>
      <c r="AI8" s="10">
        <v>9</v>
      </c>
      <c r="AJ8" s="10">
        <v>5290</v>
      </c>
      <c r="AK8" s="11">
        <f aca="true" t="shared" si="11" ref="AK8:AK26">SUM(AI8:AJ8)</f>
        <v>5299</v>
      </c>
    </row>
    <row r="9" spans="1:37" s="3" customFormat="1" ht="14.25" customHeight="1">
      <c r="A9" s="33" t="s">
        <v>6</v>
      </c>
      <c r="B9" s="10">
        <v>225</v>
      </c>
      <c r="C9" s="10">
        <v>72222</v>
      </c>
      <c r="D9" s="11">
        <f t="shared" si="0"/>
        <v>72447</v>
      </c>
      <c r="E9" s="10">
        <v>199</v>
      </c>
      <c r="F9" s="10">
        <v>59470</v>
      </c>
      <c r="G9" s="11">
        <f t="shared" si="1"/>
        <v>59669</v>
      </c>
      <c r="H9" s="10">
        <v>211</v>
      </c>
      <c r="I9" s="10">
        <v>68923</v>
      </c>
      <c r="J9" s="11">
        <f t="shared" si="3"/>
        <v>69134</v>
      </c>
      <c r="K9" s="10">
        <v>220</v>
      </c>
      <c r="L9" s="10">
        <v>61511</v>
      </c>
      <c r="M9" s="11">
        <f t="shared" si="4"/>
        <v>61731</v>
      </c>
      <c r="N9" s="10">
        <v>237</v>
      </c>
      <c r="O9" s="10">
        <v>58628</v>
      </c>
      <c r="P9" s="11">
        <f t="shared" si="5"/>
        <v>58865</v>
      </c>
      <c r="Q9" s="10">
        <v>193</v>
      </c>
      <c r="R9" s="10">
        <v>52393</v>
      </c>
      <c r="S9" s="11">
        <f t="shared" si="6"/>
        <v>52586</v>
      </c>
      <c r="T9" s="10">
        <v>159</v>
      </c>
      <c r="U9" s="10">
        <v>55603</v>
      </c>
      <c r="V9" s="11">
        <f t="shared" si="7"/>
        <v>55762</v>
      </c>
      <c r="W9" s="10">
        <v>135</v>
      </c>
      <c r="X9" s="10">
        <v>54927</v>
      </c>
      <c r="Y9" s="11">
        <f t="shared" si="8"/>
        <v>55062</v>
      </c>
      <c r="Z9" s="10">
        <v>133</v>
      </c>
      <c r="AA9" s="10">
        <v>55997</v>
      </c>
      <c r="AB9" s="11">
        <f t="shared" si="9"/>
        <v>56130</v>
      </c>
      <c r="AC9" s="10">
        <v>132</v>
      </c>
      <c r="AD9" s="10">
        <v>52600</v>
      </c>
      <c r="AE9" s="11">
        <f t="shared" si="2"/>
        <v>52732</v>
      </c>
      <c r="AF9" s="10">
        <v>112</v>
      </c>
      <c r="AG9" s="10">
        <v>52732</v>
      </c>
      <c r="AH9" s="11">
        <f t="shared" si="10"/>
        <v>52844</v>
      </c>
      <c r="AI9" s="10">
        <v>92</v>
      </c>
      <c r="AJ9" s="10">
        <v>48871</v>
      </c>
      <c r="AK9" s="11">
        <f t="shared" si="11"/>
        <v>48963</v>
      </c>
    </row>
    <row r="10" spans="1:37" s="3" customFormat="1" ht="14.25" customHeight="1">
      <c r="A10" s="33" t="s">
        <v>37</v>
      </c>
      <c r="B10" s="10">
        <v>16</v>
      </c>
      <c r="C10" s="10">
        <v>3947</v>
      </c>
      <c r="D10" s="11">
        <f t="shared" si="0"/>
        <v>3963</v>
      </c>
      <c r="E10" s="10">
        <v>17</v>
      </c>
      <c r="F10" s="10">
        <v>3312</v>
      </c>
      <c r="G10" s="11">
        <f t="shared" si="1"/>
        <v>3329</v>
      </c>
      <c r="H10" s="10">
        <v>10</v>
      </c>
      <c r="I10" s="10">
        <v>3503</v>
      </c>
      <c r="J10" s="11">
        <f t="shared" si="3"/>
        <v>3513</v>
      </c>
      <c r="K10" s="10">
        <v>16</v>
      </c>
      <c r="L10" s="10">
        <v>3347</v>
      </c>
      <c r="M10" s="11">
        <f t="shared" si="4"/>
        <v>3363</v>
      </c>
      <c r="N10" s="10">
        <v>14</v>
      </c>
      <c r="O10" s="10">
        <v>3306</v>
      </c>
      <c r="P10" s="11">
        <f t="shared" si="5"/>
        <v>3320</v>
      </c>
      <c r="Q10" s="10">
        <v>9</v>
      </c>
      <c r="R10" s="10">
        <v>3086</v>
      </c>
      <c r="S10" s="11">
        <f t="shared" si="6"/>
        <v>3095</v>
      </c>
      <c r="T10" s="10">
        <v>11</v>
      </c>
      <c r="U10" s="10">
        <v>3036</v>
      </c>
      <c r="V10" s="11">
        <f t="shared" si="7"/>
        <v>3047</v>
      </c>
      <c r="W10" s="10">
        <v>10</v>
      </c>
      <c r="X10" s="10">
        <v>3114</v>
      </c>
      <c r="Y10" s="11">
        <f t="shared" si="8"/>
        <v>3124</v>
      </c>
      <c r="Z10" s="10">
        <v>7</v>
      </c>
      <c r="AA10" s="10">
        <v>3426</v>
      </c>
      <c r="AB10" s="11">
        <f t="shared" si="9"/>
        <v>3433</v>
      </c>
      <c r="AC10" s="10">
        <v>7</v>
      </c>
      <c r="AD10" s="10">
        <v>3455</v>
      </c>
      <c r="AE10" s="11">
        <f t="shared" si="2"/>
        <v>3462</v>
      </c>
      <c r="AF10" s="10">
        <v>4</v>
      </c>
      <c r="AG10" s="10">
        <v>3708</v>
      </c>
      <c r="AH10" s="11">
        <f t="shared" si="10"/>
        <v>3712</v>
      </c>
      <c r="AI10" s="10">
        <v>6</v>
      </c>
      <c r="AJ10" s="10">
        <v>3561</v>
      </c>
      <c r="AK10" s="11">
        <f t="shared" si="11"/>
        <v>3567</v>
      </c>
    </row>
    <row r="11" spans="1:37" s="3" customFormat="1" ht="14.25" customHeight="1">
      <c r="A11" s="33" t="s">
        <v>7</v>
      </c>
      <c r="B11" s="10">
        <v>26</v>
      </c>
      <c r="C11" s="10">
        <v>8871</v>
      </c>
      <c r="D11" s="11">
        <f t="shared" si="0"/>
        <v>8897</v>
      </c>
      <c r="E11" s="10">
        <v>26</v>
      </c>
      <c r="F11" s="10">
        <v>8119</v>
      </c>
      <c r="G11" s="11">
        <f t="shared" si="1"/>
        <v>8145</v>
      </c>
      <c r="H11" s="10">
        <v>27</v>
      </c>
      <c r="I11" s="10">
        <v>6874</v>
      </c>
      <c r="J11" s="11">
        <f t="shared" si="3"/>
        <v>6901</v>
      </c>
      <c r="K11" s="10">
        <v>24</v>
      </c>
      <c r="L11" s="10">
        <v>8822</v>
      </c>
      <c r="M11" s="11">
        <f t="shared" si="4"/>
        <v>8846</v>
      </c>
      <c r="N11" s="10">
        <v>18</v>
      </c>
      <c r="O11" s="10">
        <v>7746</v>
      </c>
      <c r="P11" s="11">
        <f t="shared" si="5"/>
        <v>7764</v>
      </c>
      <c r="Q11" s="10">
        <v>16</v>
      </c>
      <c r="R11" s="10">
        <v>6603</v>
      </c>
      <c r="S11" s="11">
        <f t="shared" si="6"/>
        <v>6619</v>
      </c>
      <c r="T11" s="10">
        <v>11</v>
      </c>
      <c r="U11" s="10">
        <v>7234</v>
      </c>
      <c r="V11" s="11">
        <f t="shared" si="7"/>
        <v>7245</v>
      </c>
      <c r="W11" s="10">
        <v>8</v>
      </c>
      <c r="X11" s="10">
        <v>7460</v>
      </c>
      <c r="Y11" s="11">
        <f t="shared" si="8"/>
        <v>7468</v>
      </c>
      <c r="Z11" s="10">
        <v>7</v>
      </c>
      <c r="AA11" s="10">
        <v>7971</v>
      </c>
      <c r="AB11" s="11">
        <f t="shared" si="9"/>
        <v>7978</v>
      </c>
      <c r="AC11" s="10">
        <v>10</v>
      </c>
      <c r="AD11" s="10">
        <v>7633</v>
      </c>
      <c r="AE11" s="11">
        <f t="shared" si="2"/>
        <v>7643</v>
      </c>
      <c r="AF11" s="10">
        <v>11</v>
      </c>
      <c r="AG11" s="10">
        <v>7739</v>
      </c>
      <c r="AH11" s="11">
        <f t="shared" si="10"/>
        <v>7750</v>
      </c>
      <c r="AI11" s="10">
        <v>13</v>
      </c>
      <c r="AJ11" s="10">
        <v>7431</v>
      </c>
      <c r="AK11" s="11">
        <f t="shared" si="11"/>
        <v>7444</v>
      </c>
    </row>
    <row r="12" spans="1:37" s="3" customFormat="1" ht="14.25" customHeight="1">
      <c r="A12" s="33" t="s">
        <v>8</v>
      </c>
      <c r="B12" s="10">
        <v>34</v>
      </c>
      <c r="C12" s="10">
        <v>23628</v>
      </c>
      <c r="D12" s="11">
        <f t="shared" si="0"/>
        <v>23662</v>
      </c>
      <c r="E12" s="10">
        <v>29</v>
      </c>
      <c r="F12" s="10">
        <v>22968</v>
      </c>
      <c r="G12" s="11">
        <f t="shared" si="1"/>
        <v>22997</v>
      </c>
      <c r="H12" s="10">
        <v>20</v>
      </c>
      <c r="I12" s="10">
        <v>20948</v>
      </c>
      <c r="J12" s="11">
        <f t="shared" si="3"/>
        <v>20968</v>
      </c>
      <c r="K12" s="10">
        <v>13</v>
      </c>
      <c r="L12" s="10">
        <v>21217</v>
      </c>
      <c r="M12" s="11">
        <f t="shared" si="4"/>
        <v>21230</v>
      </c>
      <c r="N12" s="10">
        <v>25</v>
      </c>
      <c r="O12" s="10">
        <v>20132</v>
      </c>
      <c r="P12" s="11">
        <f t="shared" si="5"/>
        <v>20157</v>
      </c>
      <c r="Q12" s="10">
        <v>15</v>
      </c>
      <c r="R12" s="10">
        <v>19362</v>
      </c>
      <c r="S12" s="11">
        <f t="shared" si="6"/>
        <v>19377</v>
      </c>
      <c r="T12" s="10">
        <v>20</v>
      </c>
      <c r="U12" s="10">
        <v>21956</v>
      </c>
      <c r="V12" s="11">
        <f t="shared" si="7"/>
        <v>21976</v>
      </c>
      <c r="W12" s="10">
        <v>13</v>
      </c>
      <c r="X12" s="10">
        <v>21952</v>
      </c>
      <c r="Y12" s="11">
        <f t="shared" si="8"/>
        <v>21965</v>
      </c>
      <c r="Z12" s="10">
        <v>15</v>
      </c>
      <c r="AA12" s="10">
        <v>22971</v>
      </c>
      <c r="AB12" s="11">
        <f t="shared" si="9"/>
        <v>22986</v>
      </c>
      <c r="AC12" s="10">
        <v>12</v>
      </c>
      <c r="AD12" s="10">
        <v>22263</v>
      </c>
      <c r="AE12" s="11">
        <f t="shared" si="2"/>
        <v>22275</v>
      </c>
      <c r="AF12" s="10">
        <v>10</v>
      </c>
      <c r="AG12" s="10">
        <v>22470</v>
      </c>
      <c r="AH12" s="11">
        <f t="shared" si="10"/>
        <v>22480</v>
      </c>
      <c r="AI12" s="10">
        <v>10</v>
      </c>
      <c r="AJ12" s="10">
        <v>20513</v>
      </c>
      <c r="AK12" s="11">
        <f t="shared" si="11"/>
        <v>20523</v>
      </c>
    </row>
    <row r="13" spans="1:37" s="3" customFormat="1" ht="14.25" customHeight="1">
      <c r="A13" s="33" t="s">
        <v>38</v>
      </c>
      <c r="B13" s="10">
        <v>8</v>
      </c>
      <c r="C13" s="10">
        <v>7214</v>
      </c>
      <c r="D13" s="11">
        <f t="shared" si="0"/>
        <v>7222</v>
      </c>
      <c r="E13" s="10">
        <v>7</v>
      </c>
      <c r="F13" s="10">
        <v>7004</v>
      </c>
      <c r="G13" s="11">
        <f t="shared" si="1"/>
        <v>7011</v>
      </c>
      <c r="H13" s="10">
        <v>7</v>
      </c>
      <c r="I13" s="10">
        <v>7060</v>
      </c>
      <c r="J13" s="11">
        <f t="shared" si="3"/>
        <v>7067</v>
      </c>
      <c r="K13" s="10">
        <v>9</v>
      </c>
      <c r="L13" s="10">
        <v>6513</v>
      </c>
      <c r="M13" s="11">
        <f t="shared" si="4"/>
        <v>6522</v>
      </c>
      <c r="N13" s="10">
        <v>10</v>
      </c>
      <c r="O13" s="10">
        <v>6553</v>
      </c>
      <c r="P13" s="11">
        <f t="shared" si="5"/>
        <v>6563</v>
      </c>
      <c r="Q13" s="10">
        <v>12</v>
      </c>
      <c r="R13" s="10">
        <v>6198</v>
      </c>
      <c r="S13" s="11">
        <f t="shared" si="6"/>
        <v>6210</v>
      </c>
      <c r="T13" s="10">
        <v>9</v>
      </c>
      <c r="U13" s="10">
        <v>6608</v>
      </c>
      <c r="V13" s="11">
        <f t="shared" si="7"/>
        <v>6617</v>
      </c>
      <c r="W13" s="10">
        <v>8</v>
      </c>
      <c r="X13" s="10">
        <v>7256</v>
      </c>
      <c r="Y13" s="11">
        <f t="shared" si="8"/>
        <v>7264</v>
      </c>
      <c r="Z13" s="10">
        <v>5</v>
      </c>
      <c r="AA13" s="10">
        <v>7851</v>
      </c>
      <c r="AB13" s="11">
        <f t="shared" si="9"/>
        <v>7856</v>
      </c>
      <c r="AC13" s="10">
        <v>9</v>
      </c>
      <c r="AD13" s="10">
        <v>7623</v>
      </c>
      <c r="AE13" s="11">
        <f t="shared" si="2"/>
        <v>7632</v>
      </c>
      <c r="AF13" s="10">
        <v>7</v>
      </c>
      <c r="AG13" s="10">
        <v>7783</v>
      </c>
      <c r="AH13" s="11">
        <f t="shared" si="10"/>
        <v>7790</v>
      </c>
      <c r="AI13" s="10">
        <v>0</v>
      </c>
      <c r="AJ13" s="10">
        <v>6693</v>
      </c>
      <c r="AK13" s="11">
        <f t="shared" si="11"/>
        <v>6693</v>
      </c>
    </row>
    <row r="14" spans="1:37" s="3" customFormat="1" ht="14.25" customHeight="1">
      <c r="A14" s="33" t="s">
        <v>9</v>
      </c>
      <c r="B14" s="10">
        <v>44</v>
      </c>
      <c r="C14" s="10">
        <v>15690</v>
      </c>
      <c r="D14" s="11">
        <f t="shared" si="0"/>
        <v>15734</v>
      </c>
      <c r="E14" s="10">
        <v>39</v>
      </c>
      <c r="F14" s="10">
        <v>16552</v>
      </c>
      <c r="G14" s="11">
        <f t="shared" si="1"/>
        <v>16591</v>
      </c>
      <c r="H14" s="10">
        <v>48</v>
      </c>
      <c r="I14" s="10">
        <v>15654</v>
      </c>
      <c r="J14" s="11">
        <f t="shared" si="3"/>
        <v>15702</v>
      </c>
      <c r="K14" s="10">
        <v>44</v>
      </c>
      <c r="L14" s="10">
        <v>15255</v>
      </c>
      <c r="M14" s="11">
        <f t="shared" si="4"/>
        <v>15299</v>
      </c>
      <c r="N14" s="10">
        <v>53</v>
      </c>
      <c r="O14" s="10">
        <v>16316</v>
      </c>
      <c r="P14" s="11">
        <f t="shared" si="5"/>
        <v>16369</v>
      </c>
      <c r="Q14" s="10">
        <v>56</v>
      </c>
      <c r="R14" s="10">
        <v>16231</v>
      </c>
      <c r="S14" s="11">
        <f t="shared" si="6"/>
        <v>16287</v>
      </c>
      <c r="T14" s="10">
        <v>70</v>
      </c>
      <c r="U14" s="10">
        <v>17848</v>
      </c>
      <c r="V14" s="11">
        <f t="shared" si="7"/>
        <v>17918</v>
      </c>
      <c r="W14" s="10">
        <v>50</v>
      </c>
      <c r="X14" s="10">
        <v>19344</v>
      </c>
      <c r="Y14" s="11">
        <f t="shared" si="8"/>
        <v>19394</v>
      </c>
      <c r="Z14" s="10">
        <v>50</v>
      </c>
      <c r="AA14" s="10">
        <v>21204</v>
      </c>
      <c r="AB14" s="11">
        <f t="shared" si="9"/>
        <v>21254</v>
      </c>
      <c r="AC14" s="10">
        <v>51</v>
      </c>
      <c r="AD14" s="10">
        <v>19788</v>
      </c>
      <c r="AE14" s="11">
        <f t="shared" si="2"/>
        <v>19839</v>
      </c>
      <c r="AF14" s="10">
        <v>38</v>
      </c>
      <c r="AG14" s="10">
        <v>20008</v>
      </c>
      <c r="AH14" s="11">
        <f t="shared" si="10"/>
        <v>20046</v>
      </c>
      <c r="AI14" s="10">
        <v>35</v>
      </c>
      <c r="AJ14" s="10">
        <v>17379</v>
      </c>
      <c r="AK14" s="11">
        <f t="shared" si="11"/>
        <v>17414</v>
      </c>
    </row>
    <row r="15" spans="1:37" s="3" customFormat="1" ht="14.25" customHeight="1">
      <c r="A15" s="33" t="s">
        <v>10</v>
      </c>
      <c r="B15" s="10">
        <v>20</v>
      </c>
      <c r="C15" s="10">
        <v>7600</v>
      </c>
      <c r="D15" s="11">
        <f t="shared" si="0"/>
        <v>7620</v>
      </c>
      <c r="E15" s="10">
        <v>31</v>
      </c>
      <c r="F15" s="10">
        <v>7897</v>
      </c>
      <c r="G15" s="11">
        <f t="shared" si="1"/>
        <v>7928</v>
      </c>
      <c r="H15" s="10">
        <v>28</v>
      </c>
      <c r="I15" s="10">
        <v>7329</v>
      </c>
      <c r="J15" s="11">
        <f t="shared" si="3"/>
        <v>7357</v>
      </c>
      <c r="K15" s="10">
        <v>17</v>
      </c>
      <c r="L15" s="10">
        <v>6701</v>
      </c>
      <c r="M15" s="11">
        <f t="shared" si="4"/>
        <v>6718</v>
      </c>
      <c r="N15" s="10">
        <v>19</v>
      </c>
      <c r="O15" s="10">
        <v>6719</v>
      </c>
      <c r="P15" s="11">
        <f t="shared" si="5"/>
        <v>6738</v>
      </c>
      <c r="Q15" s="10">
        <v>21</v>
      </c>
      <c r="R15" s="10">
        <v>5987</v>
      </c>
      <c r="S15" s="11">
        <f t="shared" si="6"/>
        <v>6008</v>
      </c>
      <c r="T15" s="10">
        <v>16</v>
      </c>
      <c r="U15" s="10">
        <v>5897</v>
      </c>
      <c r="V15" s="11">
        <f t="shared" si="7"/>
        <v>5913</v>
      </c>
      <c r="W15" s="10">
        <v>14</v>
      </c>
      <c r="X15" s="10">
        <v>5771</v>
      </c>
      <c r="Y15" s="11">
        <f t="shared" si="8"/>
        <v>5785</v>
      </c>
      <c r="Z15" s="10">
        <v>14</v>
      </c>
      <c r="AA15" s="10">
        <v>6229</v>
      </c>
      <c r="AB15" s="11">
        <f t="shared" si="9"/>
        <v>6243</v>
      </c>
      <c r="AC15" s="10">
        <v>10</v>
      </c>
      <c r="AD15" s="10">
        <v>5960</v>
      </c>
      <c r="AE15" s="11">
        <f t="shared" si="2"/>
        <v>5970</v>
      </c>
      <c r="AF15" s="10">
        <v>9</v>
      </c>
      <c r="AG15" s="10">
        <v>5988</v>
      </c>
      <c r="AH15" s="11">
        <f t="shared" si="10"/>
        <v>5997</v>
      </c>
      <c r="AI15" s="10">
        <v>10</v>
      </c>
      <c r="AJ15" s="10">
        <v>5349</v>
      </c>
      <c r="AK15" s="11">
        <f t="shared" si="11"/>
        <v>5359</v>
      </c>
    </row>
    <row r="16" spans="1:37" s="3" customFormat="1" ht="14.25" customHeight="1">
      <c r="A16" s="33" t="s">
        <v>11</v>
      </c>
      <c r="B16" s="10">
        <v>28</v>
      </c>
      <c r="C16" s="10">
        <v>28618</v>
      </c>
      <c r="D16" s="11">
        <f t="shared" si="0"/>
        <v>28646</v>
      </c>
      <c r="E16" s="10">
        <v>36</v>
      </c>
      <c r="F16" s="10">
        <v>23189</v>
      </c>
      <c r="G16" s="11">
        <f t="shared" si="1"/>
        <v>23225</v>
      </c>
      <c r="H16" s="10">
        <v>35</v>
      </c>
      <c r="I16" s="10">
        <v>25401</v>
      </c>
      <c r="J16" s="11">
        <f t="shared" si="3"/>
        <v>25436</v>
      </c>
      <c r="K16" s="10">
        <v>39</v>
      </c>
      <c r="L16" s="10">
        <v>27976</v>
      </c>
      <c r="M16" s="11">
        <f t="shared" si="4"/>
        <v>28015</v>
      </c>
      <c r="N16" s="10">
        <v>36</v>
      </c>
      <c r="O16" s="10">
        <v>24404</v>
      </c>
      <c r="P16" s="11">
        <f t="shared" si="5"/>
        <v>24440</v>
      </c>
      <c r="Q16" s="10">
        <v>31</v>
      </c>
      <c r="R16" s="10">
        <v>21509</v>
      </c>
      <c r="S16" s="11">
        <f t="shared" si="6"/>
        <v>21540</v>
      </c>
      <c r="T16" s="10">
        <v>27</v>
      </c>
      <c r="U16" s="10">
        <v>23838</v>
      </c>
      <c r="V16" s="11">
        <f t="shared" si="7"/>
        <v>23865</v>
      </c>
      <c r="W16" s="10">
        <v>22</v>
      </c>
      <c r="X16" s="10">
        <v>24320</v>
      </c>
      <c r="Y16" s="11">
        <f t="shared" si="8"/>
        <v>24342</v>
      </c>
      <c r="Z16" s="10">
        <v>28</v>
      </c>
      <c r="AA16" s="10">
        <v>25480</v>
      </c>
      <c r="AB16" s="11">
        <f t="shared" si="9"/>
        <v>25508</v>
      </c>
      <c r="AC16" s="10">
        <v>30</v>
      </c>
      <c r="AD16" s="10">
        <v>24114</v>
      </c>
      <c r="AE16" s="11">
        <f t="shared" si="2"/>
        <v>24144</v>
      </c>
      <c r="AF16" s="10">
        <v>21</v>
      </c>
      <c r="AG16" s="10">
        <v>24090</v>
      </c>
      <c r="AH16" s="11">
        <f t="shared" si="10"/>
        <v>24111</v>
      </c>
      <c r="AI16" s="10">
        <v>21</v>
      </c>
      <c r="AJ16" s="10">
        <v>21196</v>
      </c>
      <c r="AK16" s="11">
        <f t="shared" si="11"/>
        <v>21217</v>
      </c>
    </row>
    <row r="17" spans="1:37" s="3" customFormat="1" ht="14.25" customHeight="1">
      <c r="A17" s="33" t="s">
        <v>12</v>
      </c>
      <c r="B17" s="10">
        <v>579</v>
      </c>
      <c r="C17" s="10">
        <v>141425</v>
      </c>
      <c r="D17" s="11">
        <f t="shared" si="0"/>
        <v>142004</v>
      </c>
      <c r="E17" s="10">
        <v>540</v>
      </c>
      <c r="F17" s="10">
        <v>122698</v>
      </c>
      <c r="G17" s="11">
        <f t="shared" si="1"/>
        <v>123238</v>
      </c>
      <c r="H17" s="10">
        <v>568</v>
      </c>
      <c r="I17" s="10">
        <v>134552</v>
      </c>
      <c r="J17" s="11">
        <f t="shared" si="3"/>
        <v>135120</v>
      </c>
      <c r="K17" s="10">
        <v>502</v>
      </c>
      <c r="L17" s="10">
        <v>132207</v>
      </c>
      <c r="M17" s="11">
        <f t="shared" si="4"/>
        <v>132709</v>
      </c>
      <c r="N17" s="10">
        <v>431</v>
      </c>
      <c r="O17" s="10">
        <v>123611</v>
      </c>
      <c r="P17" s="11">
        <f t="shared" si="5"/>
        <v>124042</v>
      </c>
      <c r="Q17" s="10">
        <v>419</v>
      </c>
      <c r="R17" s="10">
        <v>111869</v>
      </c>
      <c r="S17" s="11">
        <f t="shared" si="6"/>
        <v>112288</v>
      </c>
      <c r="T17" s="10">
        <v>426</v>
      </c>
      <c r="U17" s="10">
        <v>119585</v>
      </c>
      <c r="V17" s="11">
        <f t="shared" si="7"/>
        <v>120011</v>
      </c>
      <c r="W17" s="10">
        <v>404</v>
      </c>
      <c r="X17" s="10">
        <v>121318</v>
      </c>
      <c r="Y17" s="11">
        <f t="shared" si="8"/>
        <v>121722</v>
      </c>
      <c r="Z17" s="10">
        <v>396</v>
      </c>
      <c r="AA17" s="10">
        <v>134202</v>
      </c>
      <c r="AB17" s="11">
        <f t="shared" si="9"/>
        <v>134598</v>
      </c>
      <c r="AC17" s="10">
        <v>313</v>
      </c>
      <c r="AD17" s="10">
        <v>113501</v>
      </c>
      <c r="AE17" s="11">
        <f t="shared" si="2"/>
        <v>113814</v>
      </c>
      <c r="AF17" s="10">
        <v>284</v>
      </c>
      <c r="AG17" s="10">
        <v>110369</v>
      </c>
      <c r="AH17" s="11">
        <f t="shared" si="10"/>
        <v>110653</v>
      </c>
      <c r="AI17" s="10">
        <v>246</v>
      </c>
      <c r="AJ17" s="10">
        <v>98659</v>
      </c>
      <c r="AK17" s="11">
        <f t="shared" si="11"/>
        <v>98905</v>
      </c>
    </row>
    <row r="18" spans="1:37" s="3" customFormat="1" ht="14.25" customHeight="1">
      <c r="A18" s="33" t="s">
        <v>13</v>
      </c>
      <c r="B18" s="10">
        <v>8</v>
      </c>
      <c r="C18" s="10">
        <v>4668</v>
      </c>
      <c r="D18" s="11">
        <f t="shared" si="0"/>
        <v>4676</v>
      </c>
      <c r="E18" s="10">
        <v>5</v>
      </c>
      <c r="F18" s="10">
        <v>4754</v>
      </c>
      <c r="G18" s="11">
        <f t="shared" si="1"/>
        <v>4759</v>
      </c>
      <c r="H18" s="10">
        <v>12</v>
      </c>
      <c r="I18" s="10">
        <v>4994</v>
      </c>
      <c r="J18" s="11">
        <f t="shared" si="3"/>
        <v>5006</v>
      </c>
      <c r="K18" s="10">
        <v>11</v>
      </c>
      <c r="L18" s="10">
        <v>4248</v>
      </c>
      <c r="M18" s="11">
        <f t="shared" si="4"/>
        <v>4259</v>
      </c>
      <c r="N18" s="10">
        <v>13</v>
      </c>
      <c r="O18" s="10">
        <v>4521</v>
      </c>
      <c r="P18" s="11">
        <f t="shared" si="5"/>
        <v>4534</v>
      </c>
      <c r="Q18" s="10">
        <v>6</v>
      </c>
      <c r="R18" s="10">
        <v>4068</v>
      </c>
      <c r="S18" s="11">
        <f t="shared" si="6"/>
        <v>4074</v>
      </c>
      <c r="T18" s="10">
        <v>5</v>
      </c>
      <c r="U18" s="10">
        <v>4378</v>
      </c>
      <c r="V18" s="11">
        <f t="shared" si="7"/>
        <v>4383</v>
      </c>
      <c r="W18" s="10">
        <v>6</v>
      </c>
      <c r="X18" s="10">
        <v>4772</v>
      </c>
      <c r="Y18" s="11">
        <f t="shared" si="8"/>
        <v>4778</v>
      </c>
      <c r="Z18" s="10">
        <v>6</v>
      </c>
      <c r="AA18" s="10">
        <v>4917</v>
      </c>
      <c r="AB18" s="11">
        <f t="shared" si="9"/>
        <v>4923</v>
      </c>
      <c r="AC18" s="10">
        <v>9</v>
      </c>
      <c r="AD18" s="10">
        <v>4954</v>
      </c>
      <c r="AE18" s="11">
        <f t="shared" si="2"/>
        <v>4963</v>
      </c>
      <c r="AF18" s="10">
        <v>7</v>
      </c>
      <c r="AG18" s="10">
        <v>4815</v>
      </c>
      <c r="AH18" s="11">
        <f t="shared" si="10"/>
        <v>4822</v>
      </c>
      <c r="AI18" s="10">
        <v>6</v>
      </c>
      <c r="AJ18" s="10">
        <v>4341</v>
      </c>
      <c r="AK18" s="11">
        <f t="shared" si="11"/>
        <v>4347</v>
      </c>
    </row>
    <row r="19" spans="1:37" s="3" customFormat="1" ht="14.25" customHeight="1">
      <c r="A19" s="33" t="s">
        <v>14</v>
      </c>
      <c r="B19" s="10">
        <v>715</v>
      </c>
      <c r="C19" s="10">
        <v>144286</v>
      </c>
      <c r="D19" s="11">
        <f t="shared" si="0"/>
        <v>145001</v>
      </c>
      <c r="E19" s="10">
        <v>786</v>
      </c>
      <c r="F19" s="10">
        <v>150237</v>
      </c>
      <c r="G19" s="11">
        <f t="shared" si="1"/>
        <v>151023</v>
      </c>
      <c r="H19" s="10">
        <v>679</v>
      </c>
      <c r="I19" s="10">
        <v>133925</v>
      </c>
      <c r="J19" s="11">
        <f t="shared" si="3"/>
        <v>134604</v>
      </c>
      <c r="K19" s="10">
        <v>720</v>
      </c>
      <c r="L19" s="10">
        <v>133642</v>
      </c>
      <c r="M19" s="11">
        <f t="shared" si="4"/>
        <v>134362</v>
      </c>
      <c r="N19" s="10">
        <v>607</v>
      </c>
      <c r="O19" s="10">
        <v>123316</v>
      </c>
      <c r="P19" s="11">
        <f t="shared" si="5"/>
        <v>123923</v>
      </c>
      <c r="Q19" s="10">
        <v>547</v>
      </c>
      <c r="R19" s="10">
        <v>122017</v>
      </c>
      <c r="S19" s="11">
        <f t="shared" si="6"/>
        <v>122564</v>
      </c>
      <c r="T19" s="10">
        <v>495</v>
      </c>
      <c r="U19" s="10">
        <v>127459</v>
      </c>
      <c r="V19" s="11">
        <f t="shared" si="7"/>
        <v>127954</v>
      </c>
      <c r="W19" s="10">
        <v>479</v>
      </c>
      <c r="X19" s="10">
        <v>121106</v>
      </c>
      <c r="Y19" s="11">
        <f t="shared" si="8"/>
        <v>121585</v>
      </c>
      <c r="Z19" s="10">
        <v>417</v>
      </c>
      <c r="AA19" s="10">
        <v>127965</v>
      </c>
      <c r="AB19" s="11">
        <f t="shared" si="9"/>
        <v>128382</v>
      </c>
      <c r="AC19" s="10">
        <v>379</v>
      </c>
      <c r="AD19" s="10">
        <v>114687</v>
      </c>
      <c r="AE19" s="11">
        <f t="shared" si="2"/>
        <v>115066</v>
      </c>
      <c r="AF19" s="10">
        <v>359</v>
      </c>
      <c r="AG19" s="10">
        <v>116386</v>
      </c>
      <c r="AH19" s="11">
        <f t="shared" si="10"/>
        <v>116745</v>
      </c>
      <c r="AI19" s="10">
        <v>356</v>
      </c>
      <c r="AJ19" s="10">
        <v>104542</v>
      </c>
      <c r="AK19" s="11">
        <f t="shared" si="11"/>
        <v>104898</v>
      </c>
    </row>
    <row r="20" spans="1:37" s="3" customFormat="1" ht="14.25" customHeight="1">
      <c r="A20" s="33" t="s">
        <v>39</v>
      </c>
      <c r="B20" s="10">
        <v>30</v>
      </c>
      <c r="C20" s="10">
        <v>24324</v>
      </c>
      <c r="D20" s="11">
        <f t="shared" si="0"/>
        <v>24354</v>
      </c>
      <c r="E20" s="10">
        <v>26</v>
      </c>
      <c r="F20" s="10">
        <v>23119</v>
      </c>
      <c r="G20" s="11">
        <f t="shared" si="1"/>
        <v>23145</v>
      </c>
      <c r="H20" s="10">
        <v>22</v>
      </c>
      <c r="I20" s="10">
        <v>24238</v>
      </c>
      <c r="J20" s="11">
        <f t="shared" si="3"/>
        <v>24260</v>
      </c>
      <c r="K20" s="10">
        <v>36</v>
      </c>
      <c r="L20" s="10">
        <v>22074</v>
      </c>
      <c r="M20" s="11">
        <f t="shared" si="4"/>
        <v>22110</v>
      </c>
      <c r="N20" s="10">
        <v>46</v>
      </c>
      <c r="O20" s="10">
        <v>22112</v>
      </c>
      <c r="P20" s="11">
        <f t="shared" si="5"/>
        <v>22158</v>
      </c>
      <c r="Q20" s="10">
        <v>33</v>
      </c>
      <c r="R20" s="10">
        <v>21443</v>
      </c>
      <c r="S20" s="11">
        <f t="shared" si="6"/>
        <v>21476</v>
      </c>
      <c r="T20" s="10">
        <v>45</v>
      </c>
      <c r="U20" s="10">
        <v>23853</v>
      </c>
      <c r="V20" s="11">
        <f t="shared" si="7"/>
        <v>23898</v>
      </c>
      <c r="W20" s="10">
        <v>39</v>
      </c>
      <c r="X20" s="10">
        <v>24191</v>
      </c>
      <c r="Y20" s="11">
        <f t="shared" si="8"/>
        <v>24230</v>
      </c>
      <c r="Z20" s="10">
        <v>33</v>
      </c>
      <c r="AA20" s="10">
        <v>24722</v>
      </c>
      <c r="AB20" s="11">
        <f t="shared" si="9"/>
        <v>24755</v>
      </c>
      <c r="AC20" s="10">
        <v>25</v>
      </c>
      <c r="AD20" s="10">
        <v>24311</v>
      </c>
      <c r="AE20" s="11">
        <f t="shared" si="2"/>
        <v>24336</v>
      </c>
      <c r="AF20" s="10">
        <v>30</v>
      </c>
      <c r="AG20" s="10">
        <v>24489</v>
      </c>
      <c r="AH20" s="11">
        <f t="shared" si="10"/>
        <v>24519</v>
      </c>
      <c r="AI20" s="10">
        <v>26</v>
      </c>
      <c r="AJ20" s="10">
        <v>21736</v>
      </c>
      <c r="AK20" s="11">
        <f t="shared" si="11"/>
        <v>21762</v>
      </c>
    </row>
    <row r="21" spans="1:37" s="3" customFormat="1" ht="14.25" customHeight="1">
      <c r="A21" s="33" t="s">
        <v>40</v>
      </c>
      <c r="B21" s="10">
        <v>148</v>
      </c>
      <c r="C21" s="10">
        <v>33914</v>
      </c>
      <c r="D21" s="11">
        <f t="shared" si="0"/>
        <v>34062</v>
      </c>
      <c r="E21" s="10">
        <v>139</v>
      </c>
      <c r="F21" s="10">
        <v>29809</v>
      </c>
      <c r="G21" s="11">
        <f t="shared" si="1"/>
        <v>29948</v>
      </c>
      <c r="H21" s="10">
        <v>143</v>
      </c>
      <c r="I21" s="10">
        <v>28939</v>
      </c>
      <c r="J21" s="11">
        <f t="shared" si="3"/>
        <v>29082</v>
      </c>
      <c r="K21" s="10">
        <v>124</v>
      </c>
      <c r="L21" s="10">
        <v>29040</v>
      </c>
      <c r="M21" s="11">
        <f t="shared" si="4"/>
        <v>29164</v>
      </c>
      <c r="N21" s="10">
        <v>106</v>
      </c>
      <c r="O21" s="10">
        <v>26855</v>
      </c>
      <c r="P21" s="11">
        <f t="shared" si="5"/>
        <v>26961</v>
      </c>
      <c r="Q21" s="10">
        <v>110</v>
      </c>
      <c r="R21" s="10">
        <v>26286</v>
      </c>
      <c r="S21" s="11">
        <f t="shared" si="6"/>
        <v>26396</v>
      </c>
      <c r="T21" s="10">
        <v>109</v>
      </c>
      <c r="U21" s="10">
        <v>29397</v>
      </c>
      <c r="V21" s="11">
        <f t="shared" si="7"/>
        <v>29506</v>
      </c>
      <c r="W21" s="10">
        <v>97</v>
      </c>
      <c r="X21" s="10">
        <v>30862</v>
      </c>
      <c r="Y21" s="11">
        <f t="shared" si="8"/>
        <v>30959</v>
      </c>
      <c r="Z21" s="10">
        <v>105</v>
      </c>
      <c r="AA21" s="10">
        <v>34173</v>
      </c>
      <c r="AB21" s="11">
        <f>+AA21+Z21</f>
        <v>34278</v>
      </c>
      <c r="AC21" s="10">
        <v>93</v>
      </c>
      <c r="AD21" s="10">
        <v>40673</v>
      </c>
      <c r="AE21" s="11">
        <f t="shared" si="2"/>
        <v>40766</v>
      </c>
      <c r="AF21" s="10">
        <v>82</v>
      </c>
      <c r="AG21" s="10">
        <v>43754</v>
      </c>
      <c r="AH21" s="11">
        <f t="shared" si="10"/>
        <v>43836</v>
      </c>
      <c r="AI21" s="10">
        <v>74</v>
      </c>
      <c r="AJ21" s="10">
        <v>38714</v>
      </c>
      <c r="AK21" s="11">
        <f t="shared" si="11"/>
        <v>38788</v>
      </c>
    </row>
    <row r="22" spans="1:37" s="3" customFormat="1" ht="14.25" customHeight="1">
      <c r="A22" s="33" t="s">
        <v>41</v>
      </c>
      <c r="B22" s="10">
        <v>42</v>
      </c>
      <c r="C22" s="10">
        <v>11366</v>
      </c>
      <c r="D22" s="11">
        <f t="shared" si="0"/>
        <v>11408</v>
      </c>
      <c r="E22" s="10">
        <v>37</v>
      </c>
      <c r="F22" s="10">
        <v>11263</v>
      </c>
      <c r="G22" s="11">
        <f t="shared" si="1"/>
        <v>11300</v>
      </c>
      <c r="H22" s="10">
        <v>48</v>
      </c>
      <c r="I22" s="10">
        <v>11566</v>
      </c>
      <c r="J22" s="11">
        <f t="shared" si="3"/>
        <v>11614</v>
      </c>
      <c r="K22" s="10">
        <v>32</v>
      </c>
      <c r="L22" s="10">
        <v>9774</v>
      </c>
      <c r="M22" s="11">
        <f t="shared" si="4"/>
        <v>9806</v>
      </c>
      <c r="N22" s="10">
        <v>38</v>
      </c>
      <c r="O22" s="10">
        <v>10556</v>
      </c>
      <c r="P22" s="11">
        <f t="shared" si="5"/>
        <v>10594</v>
      </c>
      <c r="Q22" s="10">
        <v>43</v>
      </c>
      <c r="R22" s="10">
        <v>10258</v>
      </c>
      <c r="S22" s="11">
        <f t="shared" si="6"/>
        <v>10301</v>
      </c>
      <c r="T22" s="10">
        <v>34</v>
      </c>
      <c r="U22" s="10">
        <v>11699</v>
      </c>
      <c r="V22" s="11">
        <f t="shared" si="7"/>
        <v>11733</v>
      </c>
      <c r="W22" s="10">
        <v>37</v>
      </c>
      <c r="X22" s="10">
        <v>11870</v>
      </c>
      <c r="Y22" s="11">
        <f t="shared" si="8"/>
        <v>11907</v>
      </c>
      <c r="Z22" s="10">
        <v>42</v>
      </c>
      <c r="AA22" s="10">
        <v>12952</v>
      </c>
      <c r="AB22" s="11">
        <f t="shared" si="9"/>
        <v>12994</v>
      </c>
      <c r="AC22" s="10">
        <v>27</v>
      </c>
      <c r="AD22" s="10">
        <v>11852</v>
      </c>
      <c r="AE22" s="11">
        <f t="shared" si="2"/>
        <v>11879</v>
      </c>
      <c r="AF22" s="10">
        <v>27</v>
      </c>
      <c r="AG22" s="10">
        <v>12121</v>
      </c>
      <c r="AH22" s="11">
        <f t="shared" si="10"/>
        <v>12148</v>
      </c>
      <c r="AI22" s="10">
        <v>32</v>
      </c>
      <c r="AJ22" s="10">
        <v>11220</v>
      </c>
      <c r="AK22" s="11">
        <f t="shared" si="11"/>
        <v>11252</v>
      </c>
    </row>
    <row r="23" spans="1:37" s="3" customFormat="1" ht="14.25" customHeight="1">
      <c r="A23" s="33" t="s">
        <v>15</v>
      </c>
      <c r="B23" s="10">
        <v>30</v>
      </c>
      <c r="C23" s="10">
        <v>7840</v>
      </c>
      <c r="D23" s="11">
        <f t="shared" si="0"/>
        <v>7870</v>
      </c>
      <c r="E23" s="10">
        <v>22</v>
      </c>
      <c r="F23" s="10">
        <v>7323</v>
      </c>
      <c r="G23" s="11">
        <f t="shared" si="1"/>
        <v>7345</v>
      </c>
      <c r="H23" s="10">
        <v>41</v>
      </c>
      <c r="I23" s="10">
        <v>7536</v>
      </c>
      <c r="J23" s="11">
        <f t="shared" si="3"/>
        <v>7577</v>
      </c>
      <c r="K23" s="10">
        <v>37</v>
      </c>
      <c r="L23" s="10">
        <v>7330</v>
      </c>
      <c r="M23" s="11">
        <f t="shared" si="4"/>
        <v>7367</v>
      </c>
      <c r="N23" s="10">
        <v>29</v>
      </c>
      <c r="O23" s="10">
        <v>6269</v>
      </c>
      <c r="P23" s="11">
        <f t="shared" si="5"/>
        <v>6298</v>
      </c>
      <c r="Q23" s="10">
        <v>22</v>
      </c>
      <c r="R23" s="10">
        <v>6025</v>
      </c>
      <c r="S23" s="11">
        <f t="shared" si="6"/>
        <v>6047</v>
      </c>
      <c r="T23" s="10">
        <v>21</v>
      </c>
      <c r="U23" s="10">
        <v>6125</v>
      </c>
      <c r="V23" s="11">
        <f t="shared" si="7"/>
        <v>6146</v>
      </c>
      <c r="W23" s="10">
        <v>26</v>
      </c>
      <c r="X23" s="10">
        <v>6464</v>
      </c>
      <c r="Y23" s="11">
        <f t="shared" si="8"/>
        <v>6490</v>
      </c>
      <c r="Z23" s="10">
        <v>20</v>
      </c>
      <c r="AA23" s="10">
        <v>6921</v>
      </c>
      <c r="AB23" s="11">
        <f t="shared" si="9"/>
        <v>6941</v>
      </c>
      <c r="AC23" s="10">
        <v>19</v>
      </c>
      <c r="AD23" s="10">
        <v>6444</v>
      </c>
      <c r="AE23" s="11">
        <f t="shared" si="2"/>
        <v>6463</v>
      </c>
      <c r="AF23" s="10">
        <v>21</v>
      </c>
      <c r="AG23" s="10">
        <v>6455</v>
      </c>
      <c r="AH23" s="11">
        <f t="shared" si="10"/>
        <v>6476</v>
      </c>
      <c r="AI23" s="10">
        <v>15</v>
      </c>
      <c r="AJ23" s="10">
        <v>5866</v>
      </c>
      <c r="AK23" s="11">
        <f t="shared" si="11"/>
        <v>5881</v>
      </c>
    </row>
    <row r="24" spans="1:37" s="3" customFormat="1" ht="14.25" customHeight="1">
      <c r="A24" s="33" t="s">
        <v>16</v>
      </c>
      <c r="B24" s="10">
        <v>72</v>
      </c>
      <c r="C24" s="10">
        <v>20006</v>
      </c>
      <c r="D24" s="11">
        <f t="shared" si="0"/>
        <v>20078</v>
      </c>
      <c r="E24" s="10">
        <v>61</v>
      </c>
      <c r="F24" s="10">
        <v>18777</v>
      </c>
      <c r="G24" s="11">
        <f t="shared" si="1"/>
        <v>18838</v>
      </c>
      <c r="H24" s="10">
        <v>68</v>
      </c>
      <c r="I24" s="10">
        <v>18017</v>
      </c>
      <c r="J24" s="11">
        <f t="shared" si="3"/>
        <v>18085</v>
      </c>
      <c r="K24" s="10">
        <v>52</v>
      </c>
      <c r="L24" s="10">
        <v>18485</v>
      </c>
      <c r="M24" s="11">
        <f t="shared" si="4"/>
        <v>18537</v>
      </c>
      <c r="N24" s="10">
        <v>44</v>
      </c>
      <c r="O24" s="10">
        <v>17688</v>
      </c>
      <c r="P24" s="11">
        <f t="shared" si="5"/>
        <v>17732</v>
      </c>
      <c r="Q24" s="10">
        <v>44</v>
      </c>
      <c r="R24" s="10">
        <v>15106</v>
      </c>
      <c r="S24" s="11">
        <f t="shared" si="6"/>
        <v>15150</v>
      </c>
      <c r="T24" s="10">
        <v>53</v>
      </c>
      <c r="U24" s="10">
        <v>15546</v>
      </c>
      <c r="V24" s="11">
        <f t="shared" si="7"/>
        <v>15599</v>
      </c>
      <c r="W24" s="10">
        <v>42</v>
      </c>
      <c r="X24" s="10">
        <v>16030</v>
      </c>
      <c r="Y24" s="11">
        <f t="shared" si="8"/>
        <v>16072</v>
      </c>
      <c r="Z24" s="10">
        <v>47</v>
      </c>
      <c r="AA24" s="10">
        <v>16576</v>
      </c>
      <c r="AB24" s="11">
        <f t="shared" si="9"/>
        <v>16623</v>
      </c>
      <c r="AC24" s="10">
        <v>38</v>
      </c>
      <c r="AD24" s="10">
        <v>16027</v>
      </c>
      <c r="AE24" s="11">
        <f t="shared" si="2"/>
        <v>16065</v>
      </c>
      <c r="AF24" s="10">
        <v>31</v>
      </c>
      <c r="AG24" s="10">
        <v>16012</v>
      </c>
      <c r="AH24" s="11">
        <f t="shared" si="10"/>
        <v>16043</v>
      </c>
      <c r="AI24" s="10">
        <v>29</v>
      </c>
      <c r="AJ24" s="10">
        <v>14539</v>
      </c>
      <c r="AK24" s="11">
        <f t="shared" si="11"/>
        <v>14568</v>
      </c>
    </row>
    <row r="25" spans="1:37" s="3" customFormat="1" ht="14.25" customHeight="1">
      <c r="A25" s="33" t="s">
        <v>46</v>
      </c>
      <c r="B25" s="10">
        <v>25</v>
      </c>
      <c r="C25" s="10">
        <v>11579</v>
      </c>
      <c r="D25" s="11">
        <f t="shared" si="0"/>
        <v>11604</v>
      </c>
      <c r="E25" s="10">
        <v>32</v>
      </c>
      <c r="F25" s="10">
        <v>10566</v>
      </c>
      <c r="G25" s="11">
        <f t="shared" si="1"/>
        <v>10598</v>
      </c>
      <c r="H25" s="10">
        <v>28</v>
      </c>
      <c r="I25" s="10">
        <v>11045</v>
      </c>
      <c r="J25" s="11">
        <f t="shared" si="3"/>
        <v>11073</v>
      </c>
      <c r="K25" s="10">
        <v>19</v>
      </c>
      <c r="L25" s="10">
        <v>9978</v>
      </c>
      <c r="M25" s="11">
        <f t="shared" si="4"/>
        <v>9997</v>
      </c>
      <c r="N25" s="10">
        <v>30</v>
      </c>
      <c r="O25" s="10">
        <v>10191</v>
      </c>
      <c r="P25" s="11">
        <f t="shared" si="5"/>
        <v>10221</v>
      </c>
      <c r="Q25" s="10">
        <v>26</v>
      </c>
      <c r="R25" s="10">
        <v>9494</v>
      </c>
      <c r="S25" s="11">
        <f t="shared" si="6"/>
        <v>9520</v>
      </c>
      <c r="T25" s="10">
        <v>24</v>
      </c>
      <c r="U25" s="10">
        <v>9875</v>
      </c>
      <c r="V25" s="11">
        <f t="shared" si="7"/>
        <v>9899</v>
      </c>
      <c r="W25" s="10">
        <v>16</v>
      </c>
      <c r="X25" s="10">
        <v>10496</v>
      </c>
      <c r="Y25" s="11">
        <f t="shared" si="8"/>
        <v>10512</v>
      </c>
      <c r="Z25" s="10">
        <v>26</v>
      </c>
      <c r="AA25" s="10">
        <v>11635</v>
      </c>
      <c r="AB25" s="11">
        <f t="shared" si="9"/>
        <v>11661</v>
      </c>
      <c r="AC25" s="10">
        <v>19</v>
      </c>
      <c r="AD25" s="10">
        <v>11626</v>
      </c>
      <c r="AE25" s="11">
        <f t="shared" si="2"/>
        <v>11645</v>
      </c>
      <c r="AF25" s="10">
        <v>15</v>
      </c>
      <c r="AG25" s="10">
        <v>11611</v>
      </c>
      <c r="AH25" s="11">
        <f t="shared" si="10"/>
        <v>11626</v>
      </c>
      <c r="AI25" s="10">
        <v>13</v>
      </c>
      <c r="AJ25" s="10">
        <v>10492</v>
      </c>
      <c r="AK25" s="11">
        <f t="shared" si="11"/>
        <v>10505</v>
      </c>
    </row>
    <row r="26" spans="1:37" s="3" customFormat="1" ht="14.25" customHeight="1">
      <c r="A26" s="33" t="s">
        <v>17</v>
      </c>
      <c r="B26" s="10">
        <v>19</v>
      </c>
      <c r="C26" s="10">
        <v>11856</v>
      </c>
      <c r="D26" s="11">
        <f t="shared" si="0"/>
        <v>11875</v>
      </c>
      <c r="E26" s="10">
        <v>20</v>
      </c>
      <c r="F26" s="10">
        <v>11299</v>
      </c>
      <c r="G26" s="11">
        <f t="shared" si="1"/>
        <v>11319</v>
      </c>
      <c r="H26" s="10">
        <v>24</v>
      </c>
      <c r="I26" s="10">
        <v>11603</v>
      </c>
      <c r="J26" s="11">
        <f t="shared" si="3"/>
        <v>11627</v>
      </c>
      <c r="K26" s="10">
        <v>23</v>
      </c>
      <c r="L26" s="10">
        <v>10909</v>
      </c>
      <c r="M26" s="11">
        <f t="shared" si="4"/>
        <v>10932</v>
      </c>
      <c r="N26" s="10">
        <v>31</v>
      </c>
      <c r="O26" s="10">
        <v>10819</v>
      </c>
      <c r="P26" s="11">
        <f t="shared" si="5"/>
        <v>10850</v>
      </c>
      <c r="Q26" s="10">
        <v>29</v>
      </c>
      <c r="R26" s="10">
        <v>9765</v>
      </c>
      <c r="S26" s="11">
        <f t="shared" si="6"/>
        <v>9794</v>
      </c>
      <c r="T26" s="10">
        <v>24</v>
      </c>
      <c r="U26" s="10">
        <v>10342</v>
      </c>
      <c r="V26" s="11">
        <f t="shared" si="7"/>
        <v>10366</v>
      </c>
      <c r="W26" s="10">
        <v>15</v>
      </c>
      <c r="X26" s="10">
        <v>9905</v>
      </c>
      <c r="Y26" s="11">
        <f t="shared" si="8"/>
        <v>9920</v>
      </c>
      <c r="Z26" s="10">
        <v>23</v>
      </c>
      <c r="AA26" s="10">
        <v>10489</v>
      </c>
      <c r="AB26" s="11">
        <f t="shared" si="9"/>
        <v>10512</v>
      </c>
      <c r="AC26" s="10">
        <v>17</v>
      </c>
      <c r="AD26" s="10">
        <v>11256</v>
      </c>
      <c r="AE26" s="11">
        <f t="shared" si="2"/>
        <v>11273</v>
      </c>
      <c r="AF26" s="10">
        <v>16</v>
      </c>
      <c r="AG26" s="10">
        <v>9946</v>
      </c>
      <c r="AH26" s="11">
        <f t="shared" si="10"/>
        <v>9962</v>
      </c>
      <c r="AI26" s="10">
        <v>10</v>
      </c>
      <c r="AJ26" s="10">
        <v>8929</v>
      </c>
      <c r="AK26" s="11">
        <f t="shared" si="11"/>
        <v>8939</v>
      </c>
    </row>
    <row r="27" spans="1:37" s="3" customFormat="1" ht="14.25" customHeight="1">
      <c r="A27" s="7" t="s">
        <v>18</v>
      </c>
      <c r="B27" s="8">
        <f>SUM(B7:B26)</f>
        <v>2270</v>
      </c>
      <c r="C27" s="8">
        <f aca="true" t="shared" si="12" ref="C27:AK27">SUM(C7:C26)</f>
        <v>643940</v>
      </c>
      <c r="D27" s="8">
        <f t="shared" si="12"/>
        <v>646210</v>
      </c>
      <c r="E27" s="8">
        <f t="shared" si="12"/>
        <v>2214</v>
      </c>
      <c r="F27" s="8">
        <f t="shared" si="12"/>
        <v>600786</v>
      </c>
      <c r="G27" s="8">
        <f t="shared" si="12"/>
        <v>603000</v>
      </c>
      <c r="H27" s="8">
        <f t="shared" si="12"/>
        <v>2204</v>
      </c>
      <c r="I27" s="8">
        <f t="shared" si="12"/>
        <v>608325</v>
      </c>
      <c r="J27" s="8">
        <f t="shared" si="12"/>
        <v>610529</v>
      </c>
      <c r="K27" s="8">
        <f t="shared" si="12"/>
        <v>2084</v>
      </c>
      <c r="L27" s="8">
        <f t="shared" si="12"/>
        <v>582158</v>
      </c>
      <c r="M27" s="8">
        <f t="shared" si="12"/>
        <v>584242</v>
      </c>
      <c r="N27" s="8">
        <f t="shared" si="12"/>
        <v>1918</v>
      </c>
      <c r="O27" s="8">
        <f t="shared" si="12"/>
        <v>550000</v>
      </c>
      <c r="P27" s="8">
        <f t="shared" si="12"/>
        <v>551918</v>
      </c>
      <c r="Q27" s="8">
        <f t="shared" si="12"/>
        <v>1738</v>
      </c>
      <c r="R27" s="8">
        <f t="shared" si="12"/>
        <v>514521</v>
      </c>
      <c r="S27" s="8">
        <f t="shared" si="12"/>
        <v>516259</v>
      </c>
      <c r="T27" s="8">
        <f t="shared" si="12"/>
        <v>1661</v>
      </c>
      <c r="U27" s="8">
        <f t="shared" si="12"/>
        <v>549509</v>
      </c>
      <c r="V27" s="8">
        <f t="shared" si="12"/>
        <v>551170</v>
      </c>
      <c r="W27" s="8">
        <f t="shared" si="12"/>
        <v>1535</v>
      </c>
      <c r="X27" s="8">
        <f t="shared" si="12"/>
        <v>551574</v>
      </c>
      <c r="Y27" s="8">
        <f t="shared" si="12"/>
        <v>553109</v>
      </c>
      <c r="Z27" s="8">
        <f t="shared" si="12"/>
        <v>1468</v>
      </c>
      <c r="AA27" s="8">
        <f t="shared" si="12"/>
        <v>588023</v>
      </c>
      <c r="AB27" s="8">
        <f t="shared" si="12"/>
        <v>589491</v>
      </c>
      <c r="AC27" s="8">
        <f t="shared" si="12"/>
        <v>1283</v>
      </c>
      <c r="AD27" s="8">
        <f t="shared" si="12"/>
        <v>548473</v>
      </c>
      <c r="AE27" s="8">
        <f t="shared" si="12"/>
        <v>549756</v>
      </c>
      <c r="AF27" s="8">
        <f t="shared" si="12"/>
        <v>1162</v>
      </c>
      <c r="AG27" s="8">
        <f t="shared" si="12"/>
        <v>551016</v>
      </c>
      <c r="AH27" s="8">
        <f t="shared" si="12"/>
        <v>552178</v>
      </c>
      <c r="AI27" s="8">
        <f t="shared" si="12"/>
        <v>1071</v>
      </c>
      <c r="AJ27" s="8">
        <f t="shared" si="12"/>
        <v>495874</v>
      </c>
      <c r="AK27" s="8">
        <f t="shared" si="12"/>
        <v>496945</v>
      </c>
    </row>
    <row r="28" ht="14.25" customHeight="1">
      <c r="A28" s="31" t="s">
        <v>42</v>
      </c>
    </row>
    <row r="29" spans="1:7" ht="14.25" customHeight="1">
      <c r="A29" s="3" t="s">
        <v>47</v>
      </c>
      <c r="B29" s="29"/>
      <c r="C29" s="29"/>
      <c r="D29" s="30"/>
      <c r="E29" s="29"/>
      <c r="F29" s="29"/>
      <c r="G29" s="29"/>
    </row>
    <row r="30" ht="14.25" customHeight="1">
      <c r="A30" s="3" t="s">
        <v>43</v>
      </c>
    </row>
    <row r="31" ht="14.25" customHeight="1">
      <c r="A31" s="32" t="s">
        <v>48</v>
      </c>
    </row>
    <row r="32" ht="14.25" customHeight="1">
      <c r="A32" s="2" t="s">
        <v>60</v>
      </c>
    </row>
    <row r="33" ht="14.25" customHeight="1">
      <c r="A33" s="2" t="s">
        <v>44</v>
      </c>
    </row>
  </sheetData>
  <mergeCells count="12">
    <mergeCell ref="AI5:AK5"/>
    <mergeCell ref="T5:V5"/>
    <mergeCell ref="Q5:S5"/>
    <mergeCell ref="N5:P5"/>
    <mergeCell ref="W5:Y5"/>
    <mergeCell ref="Z5:AB5"/>
    <mergeCell ref="AC5:AE5"/>
    <mergeCell ref="AF5:AH5"/>
    <mergeCell ref="B5:D5"/>
    <mergeCell ref="E5:G5"/>
    <mergeCell ref="H5:J5"/>
    <mergeCell ref="K5:M5"/>
  </mergeCells>
  <printOptions/>
  <pageMargins left="0.41" right="0.42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38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12.421875" style="2" customWidth="1"/>
    <col min="2" max="2" width="16.7109375" style="2" customWidth="1"/>
    <col min="3" max="4" width="12.7109375" style="2" customWidth="1"/>
    <col min="5" max="5" width="12.7109375" style="23" customWidth="1"/>
    <col min="6" max="7" width="12.7109375" style="2" customWidth="1"/>
    <col min="8" max="8" width="12.7109375" style="23" customWidth="1"/>
    <col min="9" max="10" width="12.7109375" style="2" customWidth="1"/>
    <col min="11" max="11" width="12.7109375" style="23" customWidth="1"/>
    <col min="12" max="13" width="12.7109375" style="2" customWidth="1"/>
    <col min="14" max="14" width="12.7109375" style="23" customWidth="1"/>
    <col min="15" max="16" width="12.7109375" style="2" customWidth="1"/>
    <col min="17" max="17" width="12.7109375" style="23" customWidth="1"/>
    <col min="18" max="19" width="12.7109375" style="2" customWidth="1"/>
    <col min="20" max="20" width="12.7109375" style="23" customWidth="1"/>
    <col min="21" max="22" width="12.7109375" style="2" customWidth="1"/>
    <col min="23" max="23" width="12.7109375" style="23" customWidth="1"/>
    <col min="24" max="25" width="12.7109375" style="2" customWidth="1"/>
    <col min="26" max="26" width="12.7109375" style="23" customWidth="1"/>
    <col min="27" max="38" width="12.7109375" style="2" customWidth="1"/>
    <col min="39" max="16384" width="9.140625" style="2" customWidth="1"/>
  </cols>
  <sheetData>
    <row r="1" spans="1:7" ht="15" customHeight="1">
      <c r="A1" s="1" t="s">
        <v>58</v>
      </c>
      <c r="G1" s="22"/>
    </row>
    <row r="2" spans="1:25" ht="15" customHeight="1">
      <c r="A2" s="1" t="s">
        <v>52</v>
      </c>
      <c r="F2" s="22"/>
      <c r="J2" s="14"/>
      <c r="M2" s="14"/>
      <c r="P2" s="14"/>
      <c r="S2" s="14"/>
      <c r="V2" s="14"/>
      <c r="Y2" s="14"/>
    </row>
    <row r="3" spans="10:25" ht="15" customHeight="1">
      <c r="J3" s="14"/>
      <c r="M3" s="14"/>
      <c r="N3" s="27"/>
      <c r="P3" s="14"/>
      <c r="S3" s="14"/>
      <c r="V3" s="14"/>
      <c r="Y3" s="14"/>
    </row>
    <row r="4" spans="4:26" ht="15" customHeight="1">
      <c r="D4" s="14"/>
      <c r="E4" s="14"/>
      <c r="F4" s="24"/>
      <c r="G4" s="14"/>
      <c r="H4" s="14"/>
      <c r="I4" s="24"/>
      <c r="J4" s="14"/>
      <c r="K4" s="14"/>
      <c r="L4" s="24"/>
      <c r="M4" s="14"/>
      <c r="N4" s="14"/>
      <c r="O4" s="24"/>
      <c r="P4" s="14"/>
      <c r="Q4" s="14"/>
      <c r="R4" s="24"/>
      <c r="S4" s="14"/>
      <c r="T4" s="14"/>
      <c r="U4" s="24"/>
      <c r="V4" s="14"/>
      <c r="W4" s="14"/>
      <c r="X4" s="24"/>
      <c r="Y4" s="14"/>
      <c r="Z4" s="14"/>
    </row>
    <row r="5" spans="3:38" ht="15" customHeight="1">
      <c r="C5" s="41" t="s">
        <v>0</v>
      </c>
      <c r="D5" s="41"/>
      <c r="E5" s="41"/>
      <c r="F5" s="41" t="s">
        <v>1</v>
      </c>
      <c r="G5" s="41"/>
      <c r="H5" s="41"/>
      <c r="I5" s="41">
        <v>2003</v>
      </c>
      <c r="J5" s="41"/>
      <c r="K5" s="41"/>
      <c r="L5" s="41">
        <v>2004</v>
      </c>
      <c r="M5" s="41"/>
      <c r="N5" s="41"/>
      <c r="O5" s="41">
        <v>2005</v>
      </c>
      <c r="P5" s="41"/>
      <c r="Q5" s="41"/>
      <c r="R5" s="41">
        <v>2006</v>
      </c>
      <c r="S5" s="41"/>
      <c r="T5" s="41"/>
      <c r="U5" s="41">
        <v>2007</v>
      </c>
      <c r="V5" s="41"/>
      <c r="W5" s="41"/>
      <c r="X5" s="41">
        <v>2008</v>
      </c>
      <c r="Y5" s="41"/>
      <c r="Z5" s="41"/>
      <c r="AA5" s="41">
        <v>2009</v>
      </c>
      <c r="AB5" s="41"/>
      <c r="AC5" s="41"/>
      <c r="AD5" s="41">
        <v>2010</v>
      </c>
      <c r="AE5" s="41"/>
      <c r="AF5" s="41"/>
      <c r="AG5" s="41">
        <v>2011</v>
      </c>
      <c r="AH5" s="41"/>
      <c r="AI5" s="41"/>
      <c r="AJ5" s="41">
        <v>2012</v>
      </c>
      <c r="AK5" s="41"/>
      <c r="AL5" s="41"/>
    </row>
    <row r="6" spans="3:38" ht="45" customHeight="1">
      <c r="C6" s="15" t="s">
        <v>2</v>
      </c>
      <c r="D6" s="15" t="s">
        <v>3</v>
      </c>
      <c r="E6" s="15" t="s">
        <v>19</v>
      </c>
      <c r="F6" s="15" t="s">
        <v>2</v>
      </c>
      <c r="G6" s="15" t="s">
        <v>3</v>
      </c>
      <c r="H6" s="15" t="s">
        <v>19</v>
      </c>
      <c r="I6" s="15" t="s">
        <v>2</v>
      </c>
      <c r="J6" s="15" t="s">
        <v>3</v>
      </c>
      <c r="K6" s="15" t="s">
        <v>19</v>
      </c>
      <c r="L6" s="15" t="s">
        <v>2</v>
      </c>
      <c r="M6" s="15" t="s">
        <v>3</v>
      </c>
      <c r="N6" s="15" t="s">
        <v>19</v>
      </c>
      <c r="O6" s="15" t="s">
        <v>2</v>
      </c>
      <c r="P6" s="15" t="s">
        <v>3</v>
      </c>
      <c r="Q6" s="15" t="s">
        <v>19</v>
      </c>
      <c r="R6" s="15" t="s">
        <v>2</v>
      </c>
      <c r="S6" s="15" t="s">
        <v>3</v>
      </c>
      <c r="T6" s="15" t="s">
        <v>19</v>
      </c>
      <c r="U6" s="15" t="s">
        <v>2</v>
      </c>
      <c r="V6" s="15" t="s">
        <v>3</v>
      </c>
      <c r="W6" s="15" t="s">
        <v>19</v>
      </c>
      <c r="X6" s="15" t="s">
        <v>2</v>
      </c>
      <c r="Y6" s="15" t="s">
        <v>3</v>
      </c>
      <c r="Z6" s="15" t="s">
        <v>19</v>
      </c>
      <c r="AA6" s="15" t="s">
        <v>2</v>
      </c>
      <c r="AB6" s="15" t="s">
        <v>3</v>
      </c>
      <c r="AC6" s="15" t="s">
        <v>19</v>
      </c>
      <c r="AD6" s="15" t="s">
        <v>2</v>
      </c>
      <c r="AE6" s="15" t="s">
        <v>3</v>
      </c>
      <c r="AF6" s="15" t="s">
        <v>19</v>
      </c>
      <c r="AG6" s="15" t="s">
        <v>2</v>
      </c>
      <c r="AH6" s="15" t="s">
        <v>3</v>
      </c>
      <c r="AI6" s="15" t="s">
        <v>19</v>
      </c>
      <c r="AJ6" s="15" t="s">
        <v>2</v>
      </c>
      <c r="AK6" s="15" t="s">
        <v>3</v>
      </c>
      <c r="AL6" s="15" t="s">
        <v>19</v>
      </c>
    </row>
    <row r="7" spans="1:38" s="3" customFormat="1" ht="15" customHeight="1">
      <c r="A7" s="42" t="s">
        <v>20</v>
      </c>
      <c r="B7" s="6" t="s">
        <v>22</v>
      </c>
      <c r="C7" s="16">
        <v>11</v>
      </c>
      <c r="D7" s="16">
        <v>5663</v>
      </c>
      <c r="E7" s="25">
        <f aca="true" t="shared" si="0" ref="E7:E32">SUM(C7:D7)</f>
        <v>5674</v>
      </c>
      <c r="F7" s="16">
        <v>10</v>
      </c>
      <c r="G7" s="16">
        <v>4343</v>
      </c>
      <c r="H7" s="25">
        <f aca="true" t="shared" si="1" ref="H7:H32">SUM(F7:G7)</f>
        <v>4353</v>
      </c>
      <c r="I7" s="16">
        <v>6</v>
      </c>
      <c r="J7" s="16">
        <v>3631</v>
      </c>
      <c r="K7" s="25">
        <f aca="true" t="shared" si="2" ref="K7:K31">SUM(I7:J7)</f>
        <v>3637</v>
      </c>
      <c r="L7" s="16">
        <v>8</v>
      </c>
      <c r="M7" s="16">
        <v>2925</v>
      </c>
      <c r="N7" s="25">
        <f aca="true" t="shared" si="3" ref="N7:N32">SUM(L7:M7)</f>
        <v>2933</v>
      </c>
      <c r="O7" s="16">
        <v>6</v>
      </c>
      <c r="P7" s="16">
        <v>2311</v>
      </c>
      <c r="Q7" s="25">
        <f>+P7+O7</f>
        <v>2317</v>
      </c>
      <c r="R7" s="16">
        <v>0</v>
      </c>
      <c r="S7" s="16">
        <v>2021</v>
      </c>
      <c r="T7" s="25">
        <f>+S7+R7</f>
        <v>2021</v>
      </c>
      <c r="U7" s="16">
        <v>4</v>
      </c>
      <c r="V7" s="16">
        <v>2033</v>
      </c>
      <c r="W7" s="25">
        <f>+U7+V7</f>
        <v>2037</v>
      </c>
      <c r="X7" s="16">
        <v>3</v>
      </c>
      <c r="Y7" s="16">
        <v>2085</v>
      </c>
      <c r="Z7" s="25">
        <f>SUM(X7:Y7)</f>
        <v>2088</v>
      </c>
      <c r="AA7" s="16">
        <v>3</v>
      </c>
      <c r="AB7" s="16">
        <v>1933</v>
      </c>
      <c r="AC7" s="25">
        <f>+AA7+AB7</f>
        <v>1936</v>
      </c>
      <c r="AD7" s="16">
        <v>0</v>
      </c>
      <c r="AE7" s="16">
        <v>1314</v>
      </c>
      <c r="AF7" s="25">
        <f>+AD7+AE7</f>
        <v>1314</v>
      </c>
      <c r="AG7" s="16">
        <v>3</v>
      </c>
      <c r="AH7" s="16">
        <v>1034</v>
      </c>
      <c r="AI7" s="25">
        <f>SUM(AG7:AH7)</f>
        <v>1037</v>
      </c>
      <c r="AJ7" s="16">
        <v>0</v>
      </c>
      <c r="AK7" s="16">
        <v>652</v>
      </c>
      <c r="AL7" s="25">
        <f>SUM(AJ7:AK7)</f>
        <v>652</v>
      </c>
    </row>
    <row r="8" spans="1:38" s="3" customFormat="1" ht="15" customHeight="1">
      <c r="A8" s="42"/>
      <c r="B8" s="6" t="s">
        <v>23</v>
      </c>
      <c r="C8" s="16">
        <v>77</v>
      </c>
      <c r="D8" s="16">
        <v>36416</v>
      </c>
      <c r="E8" s="25">
        <f t="shared" si="0"/>
        <v>36493</v>
      </c>
      <c r="F8" s="16">
        <v>74</v>
      </c>
      <c r="G8" s="16">
        <v>31085</v>
      </c>
      <c r="H8" s="25">
        <f t="shared" si="1"/>
        <v>31159</v>
      </c>
      <c r="I8" s="16">
        <v>63</v>
      </c>
      <c r="J8" s="16">
        <v>27727</v>
      </c>
      <c r="K8" s="25">
        <f t="shared" si="2"/>
        <v>27790</v>
      </c>
      <c r="L8" s="16">
        <v>61</v>
      </c>
      <c r="M8" s="16">
        <v>26213</v>
      </c>
      <c r="N8" s="25">
        <f t="shared" si="3"/>
        <v>26274</v>
      </c>
      <c r="O8" s="16">
        <v>49</v>
      </c>
      <c r="P8" s="16">
        <v>23640</v>
      </c>
      <c r="Q8" s="25">
        <f aca="true" t="shared" si="4" ref="Q8:Q18">+P8+O8</f>
        <v>23689</v>
      </c>
      <c r="R8" s="16">
        <v>40</v>
      </c>
      <c r="S8" s="16">
        <v>21463</v>
      </c>
      <c r="T8" s="25">
        <f aca="true" t="shared" si="5" ref="T8:T18">+S8+R8</f>
        <v>21503</v>
      </c>
      <c r="U8" s="16">
        <v>41</v>
      </c>
      <c r="V8" s="16">
        <v>22386</v>
      </c>
      <c r="W8" s="25">
        <f aca="true" t="shared" si="6" ref="W8:W18">+U8+V8</f>
        <v>22427</v>
      </c>
      <c r="X8" s="16">
        <v>41</v>
      </c>
      <c r="Y8" s="16">
        <v>22137</v>
      </c>
      <c r="Z8" s="25">
        <f aca="true" t="shared" si="7" ref="Z8:Z32">SUM(X8:Y8)</f>
        <v>22178</v>
      </c>
      <c r="AA8" s="16">
        <v>39</v>
      </c>
      <c r="AB8" s="16">
        <v>23231</v>
      </c>
      <c r="AC8" s="25">
        <f aca="true" t="shared" si="8" ref="AC8:AC18">+AA8+AB8</f>
        <v>23270</v>
      </c>
      <c r="AD8" s="16">
        <v>28</v>
      </c>
      <c r="AE8" s="16">
        <v>19443</v>
      </c>
      <c r="AF8" s="25">
        <f aca="true" t="shared" si="9" ref="AF8:AF18">+AD8+AE8</f>
        <v>19471</v>
      </c>
      <c r="AG8" s="16">
        <v>26</v>
      </c>
      <c r="AH8" s="16">
        <v>18579</v>
      </c>
      <c r="AI8" s="25">
        <f aca="true" t="shared" si="10" ref="AI8:AI18">SUM(AG8:AH8)</f>
        <v>18605</v>
      </c>
      <c r="AJ8" s="16">
        <v>19</v>
      </c>
      <c r="AK8" s="16">
        <v>14573</v>
      </c>
      <c r="AL8" s="25">
        <f aca="true" t="shared" si="11" ref="AL8:AL18">SUM(AJ8:AK8)</f>
        <v>14592</v>
      </c>
    </row>
    <row r="9" spans="1:38" s="3" customFormat="1" ht="15" customHeight="1">
      <c r="A9" s="42"/>
      <c r="B9" s="6" t="s">
        <v>24</v>
      </c>
      <c r="C9" s="16">
        <v>129</v>
      </c>
      <c r="D9" s="16">
        <v>60426</v>
      </c>
      <c r="E9" s="25">
        <f t="shared" si="0"/>
        <v>60555</v>
      </c>
      <c r="F9" s="16">
        <v>130</v>
      </c>
      <c r="G9" s="16">
        <v>55656</v>
      </c>
      <c r="H9" s="25">
        <f t="shared" si="1"/>
        <v>55786</v>
      </c>
      <c r="I9" s="16">
        <v>137</v>
      </c>
      <c r="J9" s="16">
        <v>53746</v>
      </c>
      <c r="K9" s="25">
        <f t="shared" si="2"/>
        <v>53883</v>
      </c>
      <c r="L9" s="16">
        <v>130</v>
      </c>
      <c r="M9" s="16">
        <v>51039</v>
      </c>
      <c r="N9" s="25">
        <f t="shared" si="3"/>
        <v>51169</v>
      </c>
      <c r="O9" s="16">
        <v>121</v>
      </c>
      <c r="P9" s="16">
        <v>46005</v>
      </c>
      <c r="Q9" s="25">
        <f t="shared" si="4"/>
        <v>46126</v>
      </c>
      <c r="R9" s="16">
        <v>95</v>
      </c>
      <c r="S9" s="16">
        <v>41169</v>
      </c>
      <c r="T9" s="25">
        <f t="shared" si="5"/>
        <v>41264</v>
      </c>
      <c r="U9" s="16">
        <v>90</v>
      </c>
      <c r="V9" s="16">
        <v>44018</v>
      </c>
      <c r="W9" s="25">
        <f t="shared" si="6"/>
        <v>44108</v>
      </c>
      <c r="X9" s="16">
        <v>85</v>
      </c>
      <c r="Y9" s="16">
        <v>44221</v>
      </c>
      <c r="Z9" s="25">
        <f t="shared" si="7"/>
        <v>44306</v>
      </c>
      <c r="AA9" s="16">
        <v>88</v>
      </c>
      <c r="AB9" s="16">
        <v>47157</v>
      </c>
      <c r="AC9" s="25">
        <f t="shared" si="8"/>
        <v>47245</v>
      </c>
      <c r="AD9" s="16">
        <v>74</v>
      </c>
      <c r="AE9" s="16">
        <v>41937</v>
      </c>
      <c r="AF9" s="25">
        <f t="shared" si="9"/>
        <v>42011</v>
      </c>
      <c r="AG9" s="16">
        <v>55</v>
      </c>
      <c r="AH9" s="16">
        <v>41381</v>
      </c>
      <c r="AI9" s="25">
        <f t="shared" si="10"/>
        <v>41436</v>
      </c>
      <c r="AJ9" s="16">
        <v>45</v>
      </c>
      <c r="AK9" s="16">
        <v>34052</v>
      </c>
      <c r="AL9" s="25">
        <f t="shared" si="11"/>
        <v>34097</v>
      </c>
    </row>
    <row r="10" spans="1:38" s="3" customFormat="1" ht="15" customHeight="1">
      <c r="A10" s="42"/>
      <c r="B10" s="6" t="s">
        <v>25</v>
      </c>
      <c r="C10" s="16">
        <v>151</v>
      </c>
      <c r="D10" s="16">
        <v>57342</v>
      </c>
      <c r="E10" s="25">
        <f t="shared" si="0"/>
        <v>57493</v>
      </c>
      <c r="F10" s="16">
        <v>124</v>
      </c>
      <c r="G10" s="16">
        <v>54312</v>
      </c>
      <c r="H10" s="25">
        <f t="shared" si="1"/>
        <v>54436</v>
      </c>
      <c r="I10" s="16">
        <v>115</v>
      </c>
      <c r="J10" s="16">
        <f>54413-21</f>
        <v>54392</v>
      </c>
      <c r="K10" s="25">
        <f t="shared" si="2"/>
        <v>54507</v>
      </c>
      <c r="L10" s="16">
        <v>140</v>
      </c>
      <c r="M10" s="16">
        <v>54142</v>
      </c>
      <c r="N10" s="25">
        <f t="shared" si="3"/>
        <v>54282</v>
      </c>
      <c r="O10" s="16">
        <v>139</v>
      </c>
      <c r="P10" s="16">
        <v>51357</v>
      </c>
      <c r="Q10" s="25">
        <f t="shared" si="4"/>
        <v>51496</v>
      </c>
      <c r="R10" s="16">
        <v>128</v>
      </c>
      <c r="S10" s="16">
        <v>49636</v>
      </c>
      <c r="T10" s="25">
        <f t="shared" si="5"/>
        <v>49764</v>
      </c>
      <c r="U10" s="16">
        <v>116</v>
      </c>
      <c r="V10" s="16">
        <v>55157</v>
      </c>
      <c r="W10" s="25">
        <f t="shared" si="6"/>
        <v>55273</v>
      </c>
      <c r="X10" s="16">
        <v>99</v>
      </c>
      <c r="Y10" s="16">
        <v>56234</v>
      </c>
      <c r="Z10" s="25">
        <f t="shared" si="7"/>
        <v>56333</v>
      </c>
      <c r="AA10" s="16">
        <v>100</v>
      </c>
      <c r="AB10" s="16">
        <v>58628</v>
      </c>
      <c r="AC10" s="25">
        <f t="shared" si="8"/>
        <v>58728</v>
      </c>
      <c r="AD10" s="16">
        <v>79</v>
      </c>
      <c r="AE10" s="16">
        <v>54746</v>
      </c>
      <c r="AF10" s="25">
        <f t="shared" si="9"/>
        <v>54825</v>
      </c>
      <c r="AG10" s="16">
        <v>62</v>
      </c>
      <c r="AH10" s="16">
        <v>55298</v>
      </c>
      <c r="AI10" s="25">
        <f t="shared" si="10"/>
        <v>55360</v>
      </c>
      <c r="AJ10" s="16">
        <v>55</v>
      </c>
      <c r="AK10" s="16">
        <v>48530</v>
      </c>
      <c r="AL10" s="25">
        <f t="shared" si="11"/>
        <v>48585</v>
      </c>
    </row>
    <row r="11" spans="1:38" s="3" customFormat="1" ht="15" customHeight="1">
      <c r="A11" s="42"/>
      <c r="B11" s="6" t="s">
        <v>26</v>
      </c>
      <c r="C11" s="16">
        <v>126</v>
      </c>
      <c r="D11" s="16">
        <v>48543</v>
      </c>
      <c r="E11" s="25">
        <f t="shared" si="0"/>
        <v>48669</v>
      </c>
      <c r="F11" s="16">
        <v>116</v>
      </c>
      <c r="G11" s="16">
        <v>46184</v>
      </c>
      <c r="H11" s="25">
        <f t="shared" si="1"/>
        <v>46300</v>
      </c>
      <c r="I11" s="16">
        <v>98</v>
      </c>
      <c r="J11" s="16">
        <v>46991</v>
      </c>
      <c r="K11" s="25">
        <f t="shared" si="2"/>
        <v>47089</v>
      </c>
      <c r="L11" s="16">
        <v>123</v>
      </c>
      <c r="M11" s="16">
        <v>45543</v>
      </c>
      <c r="N11" s="25">
        <f t="shared" si="3"/>
        <v>45666</v>
      </c>
      <c r="O11" s="16">
        <v>101</v>
      </c>
      <c r="P11" s="16">
        <v>42946</v>
      </c>
      <c r="Q11" s="25">
        <f t="shared" si="4"/>
        <v>43047</v>
      </c>
      <c r="R11" s="16">
        <v>108</v>
      </c>
      <c r="S11" s="16">
        <v>41491</v>
      </c>
      <c r="T11" s="25">
        <f t="shared" si="5"/>
        <v>41599</v>
      </c>
      <c r="U11" s="16">
        <v>92</v>
      </c>
      <c r="V11" s="16">
        <v>45506</v>
      </c>
      <c r="W11" s="25">
        <f t="shared" si="6"/>
        <v>45598</v>
      </c>
      <c r="X11" s="16">
        <v>95</v>
      </c>
      <c r="Y11" s="16">
        <v>47290</v>
      </c>
      <c r="Z11" s="25">
        <f t="shared" si="7"/>
        <v>47385</v>
      </c>
      <c r="AA11" s="16">
        <v>90</v>
      </c>
      <c r="AB11" s="16">
        <v>50992</v>
      </c>
      <c r="AC11" s="25">
        <f t="shared" si="8"/>
        <v>51082</v>
      </c>
      <c r="AD11" s="16">
        <v>78</v>
      </c>
      <c r="AE11" s="16">
        <v>49076</v>
      </c>
      <c r="AF11" s="25">
        <f t="shared" si="9"/>
        <v>49154</v>
      </c>
      <c r="AG11" s="16">
        <v>62</v>
      </c>
      <c r="AH11" s="16">
        <v>52333</v>
      </c>
      <c r="AI11" s="25">
        <f t="shared" si="10"/>
        <v>52395</v>
      </c>
      <c r="AJ11" s="16">
        <v>65</v>
      </c>
      <c r="AK11" s="16">
        <v>48655</v>
      </c>
      <c r="AL11" s="25">
        <f t="shared" si="11"/>
        <v>48720</v>
      </c>
    </row>
    <row r="12" spans="1:38" s="3" customFormat="1" ht="15" customHeight="1">
      <c r="A12" s="42"/>
      <c r="B12" s="6" t="s">
        <v>27</v>
      </c>
      <c r="C12" s="16">
        <v>82</v>
      </c>
      <c r="D12" s="16">
        <v>41788</v>
      </c>
      <c r="E12" s="25">
        <f t="shared" si="0"/>
        <v>41870</v>
      </c>
      <c r="F12" s="16">
        <v>86</v>
      </c>
      <c r="G12" s="16">
        <v>39598</v>
      </c>
      <c r="H12" s="25">
        <f t="shared" si="1"/>
        <v>39684</v>
      </c>
      <c r="I12" s="16">
        <v>92</v>
      </c>
      <c r="J12" s="16">
        <v>40806</v>
      </c>
      <c r="K12" s="25">
        <f t="shared" si="2"/>
        <v>40898</v>
      </c>
      <c r="L12" s="16">
        <v>86</v>
      </c>
      <c r="M12" s="16">
        <v>40453</v>
      </c>
      <c r="N12" s="25">
        <f t="shared" si="3"/>
        <v>40539</v>
      </c>
      <c r="O12" s="16">
        <v>58</v>
      </c>
      <c r="P12" s="16">
        <v>38936</v>
      </c>
      <c r="Q12" s="25">
        <f t="shared" si="4"/>
        <v>38994</v>
      </c>
      <c r="R12" s="16">
        <v>73</v>
      </c>
      <c r="S12" s="16">
        <v>37302</v>
      </c>
      <c r="T12" s="25">
        <f t="shared" si="5"/>
        <v>37375</v>
      </c>
      <c r="U12" s="16">
        <v>68</v>
      </c>
      <c r="V12" s="16">
        <v>40074</v>
      </c>
      <c r="W12" s="25">
        <f t="shared" si="6"/>
        <v>40142</v>
      </c>
      <c r="X12" s="16">
        <v>57</v>
      </c>
      <c r="Y12" s="16">
        <v>40899</v>
      </c>
      <c r="Z12" s="25">
        <f t="shared" si="7"/>
        <v>40956</v>
      </c>
      <c r="AA12" s="16">
        <v>59</v>
      </c>
      <c r="AB12" s="16">
        <v>43179</v>
      </c>
      <c r="AC12" s="25">
        <f t="shared" si="8"/>
        <v>43238</v>
      </c>
      <c r="AD12" s="16">
        <v>49</v>
      </c>
      <c r="AE12" s="16">
        <v>40689</v>
      </c>
      <c r="AF12" s="25">
        <f t="shared" si="9"/>
        <v>40738</v>
      </c>
      <c r="AG12" s="16">
        <v>56</v>
      </c>
      <c r="AH12" s="16">
        <v>42088</v>
      </c>
      <c r="AI12" s="25">
        <f t="shared" si="10"/>
        <v>42144</v>
      </c>
      <c r="AJ12" s="16">
        <v>61</v>
      </c>
      <c r="AK12" s="16">
        <v>39285</v>
      </c>
      <c r="AL12" s="25">
        <f t="shared" si="11"/>
        <v>39346</v>
      </c>
    </row>
    <row r="13" spans="1:38" s="3" customFormat="1" ht="15" customHeight="1">
      <c r="A13" s="42"/>
      <c r="B13" s="6" t="s">
        <v>28</v>
      </c>
      <c r="C13" s="16">
        <v>46</v>
      </c>
      <c r="D13" s="16">
        <v>38531</v>
      </c>
      <c r="E13" s="25">
        <f t="shared" si="0"/>
        <v>38577</v>
      </c>
      <c r="F13" s="16">
        <v>63</v>
      </c>
      <c r="G13" s="16">
        <v>36583</v>
      </c>
      <c r="H13" s="25">
        <f t="shared" si="1"/>
        <v>36646</v>
      </c>
      <c r="I13" s="16">
        <v>61</v>
      </c>
      <c r="J13" s="16">
        <v>38578</v>
      </c>
      <c r="K13" s="25">
        <f t="shared" si="2"/>
        <v>38639</v>
      </c>
      <c r="L13" s="16">
        <v>65</v>
      </c>
      <c r="M13" s="16">
        <v>37484</v>
      </c>
      <c r="N13" s="25">
        <f t="shared" si="3"/>
        <v>37549</v>
      </c>
      <c r="O13" s="16">
        <v>52</v>
      </c>
      <c r="P13" s="16">
        <v>36251</v>
      </c>
      <c r="Q13" s="25">
        <f t="shared" si="4"/>
        <v>36303</v>
      </c>
      <c r="R13" s="16">
        <v>40</v>
      </c>
      <c r="S13" s="16">
        <v>34568</v>
      </c>
      <c r="T13" s="25">
        <f t="shared" si="5"/>
        <v>34608</v>
      </c>
      <c r="U13" s="16">
        <v>44</v>
      </c>
      <c r="V13" s="16">
        <v>37003</v>
      </c>
      <c r="W13" s="25">
        <f t="shared" si="6"/>
        <v>37047</v>
      </c>
      <c r="X13" s="16">
        <v>49</v>
      </c>
      <c r="Y13" s="16">
        <v>37822</v>
      </c>
      <c r="Z13" s="25">
        <f t="shared" si="7"/>
        <v>37871</v>
      </c>
      <c r="AA13" s="16">
        <v>56</v>
      </c>
      <c r="AB13" s="16">
        <v>40327</v>
      </c>
      <c r="AC13" s="25">
        <f t="shared" si="8"/>
        <v>40383</v>
      </c>
      <c r="AD13" s="16">
        <v>47</v>
      </c>
      <c r="AE13" s="16">
        <v>39434</v>
      </c>
      <c r="AF13" s="25">
        <f t="shared" si="9"/>
        <v>39481</v>
      </c>
      <c r="AG13" s="16">
        <v>50</v>
      </c>
      <c r="AH13" s="16">
        <v>39567</v>
      </c>
      <c r="AI13" s="25">
        <f t="shared" si="10"/>
        <v>39617</v>
      </c>
      <c r="AJ13" s="16">
        <v>45</v>
      </c>
      <c r="AK13" s="16">
        <v>37002</v>
      </c>
      <c r="AL13" s="25">
        <f t="shared" si="11"/>
        <v>37047</v>
      </c>
    </row>
    <row r="14" spans="1:38" s="3" customFormat="1" ht="15" customHeight="1">
      <c r="A14" s="42"/>
      <c r="B14" s="6" t="s">
        <v>29</v>
      </c>
      <c r="C14" s="16">
        <v>51</v>
      </c>
      <c r="D14" s="16">
        <v>36688</v>
      </c>
      <c r="E14" s="25">
        <f t="shared" si="0"/>
        <v>36739</v>
      </c>
      <c r="F14" s="16">
        <v>41</v>
      </c>
      <c r="G14" s="16">
        <v>34655</v>
      </c>
      <c r="H14" s="25">
        <f t="shared" si="1"/>
        <v>34696</v>
      </c>
      <c r="I14" s="16">
        <v>40</v>
      </c>
      <c r="J14" s="16">
        <v>35589</v>
      </c>
      <c r="K14" s="25">
        <f t="shared" si="2"/>
        <v>35629</v>
      </c>
      <c r="L14" s="16">
        <v>41</v>
      </c>
      <c r="M14" s="16">
        <v>34444</v>
      </c>
      <c r="N14" s="25">
        <f t="shared" si="3"/>
        <v>34485</v>
      </c>
      <c r="O14" s="16">
        <v>32</v>
      </c>
      <c r="P14" s="16">
        <v>33128</v>
      </c>
      <c r="Q14" s="25">
        <f t="shared" si="4"/>
        <v>33160</v>
      </c>
      <c r="R14" s="16">
        <v>35</v>
      </c>
      <c r="S14" s="16">
        <v>30977</v>
      </c>
      <c r="T14" s="25">
        <f t="shared" si="5"/>
        <v>31012</v>
      </c>
      <c r="U14" s="16">
        <v>45</v>
      </c>
      <c r="V14" s="16">
        <v>32420</v>
      </c>
      <c r="W14" s="25">
        <f t="shared" si="6"/>
        <v>32465</v>
      </c>
      <c r="X14" s="16">
        <v>42</v>
      </c>
      <c r="Y14" s="16">
        <v>33297</v>
      </c>
      <c r="Z14" s="25">
        <f t="shared" si="7"/>
        <v>33339</v>
      </c>
      <c r="AA14" s="16">
        <v>36</v>
      </c>
      <c r="AB14" s="16">
        <v>35676</v>
      </c>
      <c r="AC14" s="25">
        <f t="shared" si="8"/>
        <v>35712</v>
      </c>
      <c r="AD14" s="16">
        <v>38</v>
      </c>
      <c r="AE14" s="16">
        <v>34985</v>
      </c>
      <c r="AF14" s="25">
        <f t="shared" si="9"/>
        <v>35023</v>
      </c>
      <c r="AG14" s="16">
        <v>30</v>
      </c>
      <c r="AH14" s="16">
        <v>35683</v>
      </c>
      <c r="AI14" s="25">
        <f t="shared" si="10"/>
        <v>35713</v>
      </c>
      <c r="AJ14" s="16">
        <v>35</v>
      </c>
      <c r="AK14" s="16">
        <v>34438</v>
      </c>
      <c r="AL14" s="25">
        <f t="shared" si="11"/>
        <v>34473</v>
      </c>
    </row>
    <row r="15" spans="1:38" s="3" customFormat="1" ht="15" customHeight="1">
      <c r="A15" s="42"/>
      <c r="B15" s="6" t="s">
        <v>30</v>
      </c>
      <c r="C15" s="16">
        <v>53</v>
      </c>
      <c r="D15" s="16">
        <v>30109</v>
      </c>
      <c r="E15" s="25">
        <f t="shared" si="0"/>
        <v>30162</v>
      </c>
      <c r="F15" s="16">
        <v>35</v>
      </c>
      <c r="G15" s="16">
        <v>27806</v>
      </c>
      <c r="H15" s="25">
        <f t="shared" si="1"/>
        <v>27841</v>
      </c>
      <c r="I15" s="16">
        <v>42</v>
      </c>
      <c r="J15" s="16">
        <v>29478</v>
      </c>
      <c r="K15" s="25">
        <f t="shared" si="2"/>
        <v>29520</v>
      </c>
      <c r="L15" s="16">
        <v>41</v>
      </c>
      <c r="M15" s="16">
        <v>28272</v>
      </c>
      <c r="N15" s="25">
        <f t="shared" si="3"/>
        <v>28313</v>
      </c>
      <c r="O15" s="16">
        <v>31</v>
      </c>
      <c r="P15" s="16">
        <v>26523</v>
      </c>
      <c r="Q15" s="25">
        <f t="shared" si="4"/>
        <v>26554</v>
      </c>
      <c r="R15" s="16">
        <v>27</v>
      </c>
      <c r="S15" s="16">
        <v>24265</v>
      </c>
      <c r="T15" s="25">
        <f t="shared" si="5"/>
        <v>24292</v>
      </c>
      <c r="U15" s="16">
        <v>29</v>
      </c>
      <c r="V15" s="16">
        <v>25233</v>
      </c>
      <c r="W15" s="25">
        <f t="shared" si="6"/>
        <v>25262</v>
      </c>
      <c r="X15" s="16">
        <v>21</v>
      </c>
      <c r="Y15" s="16">
        <v>24837</v>
      </c>
      <c r="Z15" s="25">
        <f t="shared" si="7"/>
        <v>24858</v>
      </c>
      <c r="AA15" s="16">
        <v>25</v>
      </c>
      <c r="AB15" s="16">
        <v>25831</v>
      </c>
      <c r="AC15" s="25">
        <f t="shared" si="8"/>
        <v>25856</v>
      </c>
      <c r="AD15" s="16">
        <v>23</v>
      </c>
      <c r="AE15" s="16">
        <v>25642</v>
      </c>
      <c r="AF15" s="25">
        <f t="shared" si="9"/>
        <v>25665</v>
      </c>
      <c r="AG15" s="16">
        <v>20</v>
      </c>
      <c r="AH15" s="16">
        <v>25737</v>
      </c>
      <c r="AI15" s="25">
        <f t="shared" si="10"/>
        <v>25757</v>
      </c>
      <c r="AJ15" s="16">
        <v>23</v>
      </c>
      <c r="AK15" s="16">
        <v>25074</v>
      </c>
      <c r="AL15" s="25">
        <f t="shared" si="11"/>
        <v>25097</v>
      </c>
    </row>
    <row r="16" spans="1:38" s="3" customFormat="1" ht="15" customHeight="1">
      <c r="A16" s="42"/>
      <c r="B16" s="6" t="s">
        <v>31</v>
      </c>
      <c r="C16" s="16">
        <v>16</v>
      </c>
      <c r="D16" s="16">
        <v>23032</v>
      </c>
      <c r="E16" s="25">
        <f t="shared" si="0"/>
        <v>23048</v>
      </c>
      <c r="F16" s="16">
        <v>18</v>
      </c>
      <c r="G16" s="16">
        <v>20130</v>
      </c>
      <c r="H16" s="25">
        <f t="shared" si="1"/>
        <v>20148</v>
      </c>
      <c r="I16" s="16">
        <v>20</v>
      </c>
      <c r="J16" s="16">
        <v>20188</v>
      </c>
      <c r="K16" s="25">
        <f t="shared" si="2"/>
        <v>20208</v>
      </c>
      <c r="L16" s="16">
        <v>26</v>
      </c>
      <c r="M16" s="16">
        <v>19120</v>
      </c>
      <c r="N16" s="25">
        <f t="shared" si="3"/>
        <v>19146</v>
      </c>
      <c r="O16" s="16">
        <v>19</v>
      </c>
      <c r="P16" s="16">
        <v>18063</v>
      </c>
      <c r="Q16" s="25">
        <f t="shared" si="4"/>
        <v>18082</v>
      </c>
      <c r="R16" s="16">
        <v>14</v>
      </c>
      <c r="S16" s="16">
        <v>16367</v>
      </c>
      <c r="T16" s="25">
        <f t="shared" si="5"/>
        <v>16381</v>
      </c>
      <c r="U16" s="16">
        <v>17</v>
      </c>
      <c r="V16" s="16">
        <v>16257</v>
      </c>
      <c r="W16" s="25">
        <f t="shared" si="6"/>
        <v>16274</v>
      </c>
      <c r="X16" s="16">
        <v>17</v>
      </c>
      <c r="Y16" s="16">
        <v>15585</v>
      </c>
      <c r="Z16" s="25">
        <f t="shared" si="7"/>
        <v>15602</v>
      </c>
      <c r="AA16" s="16">
        <v>14</v>
      </c>
      <c r="AB16" s="16">
        <v>16092</v>
      </c>
      <c r="AC16" s="25">
        <f t="shared" si="8"/>
        <v>16106</v>
      </c>
      <c r="AD16" s="16">
        <v>11</v>
      </c>
      <c r="AE16" s="16">
        <v>15462</v>
      </c>
      <c r="AF16" s="25">
        <f t="shared" si="9"/>
        <v>15473</v>
      </c>
      <c r="AG16" s="16">
        <v>12</v>
      </c>
      <c r="AH16" s="16">
        <v>15501</v>
      </c>
      <c r="AI16" s="25">
        <f t="shared" si="10"/>
        <v>15513</v>
      </c>
      <c r="AJ16" s="16">
        <v>8</v>
      </c>
      <c r="AK16" s="16">
        <v>14745</v>
      </c>
      <c r="AL16" s="25">
        <f t="shared" si="11"/>
        <v>14753</v>
      </c>
    </row>
    <row r="17" spans="1:38" s="3" customFormat="1" ht="15" customHeight="1">
      <c r="A17" s="42"/>
      <c r="B17" s="6" t="s">
        <v>32</v>
      </c>
      <c r="C17" s="16">
        <v>10</v>
      </c>
      <c r="D17" s="16">
        <v>7550</v>
      </c>
      <c r="E17" s="25">
        <f t="shared" si="0"/>
        <v>7560</v>
      </c>
      <c r="F17" s="16">
        <v>8</v>
      </c>
      <c r="G17" s="16">
        <v>6750</v>
      </c>
      <c r="H17" s="25">
        <f t="shared" si="1"/>
        <v>6758</v>
      </c>
      <c r="I17" s="16">
        <v>6</v>
      </c>
      <c r="J17" s="16">
        <v>6383</v>
      </c>
      <c r="K17" s="25">
        <f t="shared" si="2"/>
        <v>6389</v>
      </c>
      <c r="L17" s="16">
        <v>7</v>
      </c>
      <c r="M17" s="16">
        <v>5604</v>
      </c>
      <c r="N17" s="25">
        <f t="shared" si="3"/>
        <v>5611</v>
      </c>
      <c r="O17" s="16">
        <v>9</v>
      </c>
      <c r="P17" s="16">
        <v>4659</v>
      </c>
      <c r="Q17" s="25">
        <f t="shared" si="4"/>
        <v>4668</v>
      </c>
      <c r="R17" s="16">
        <v>9</v>
      </c>
      <c r="S17" s="16">
        <v>3460</v>
      </c>
      <c r="T17" s="25">
        <f t="shared" si="5"/>
        <v>3469</v>
      </c>
      <c r="U17" s="16">
        <v>6</v>
      </c>
      <c r="V17" s="16">
        <v>3077</v>
      </c>
      <c r="W17" s="25">
        <f t="shared" si="6"/>
        <v>3083</v>
      </c>
      <c r="X17" s="16">
        <v>7</v>
      </c>
      <c r="Y17" s="16">
        <v>2689</v>
      </c>
      <c r="Z17" s="25">
        <f t="shared" si="7"/>
        <v>2696</v>
      </c>
      <c r="AA17" s="16">
        <v>7</v>
      </c>
      <c r="AB17" s="16">
        <v>2619</v>
      </c>
      <c r="AC17" s="25">
        <f t="shared" si="8"/>
        <v>2626</v>
      </c>
      <c r="AD17" s="16">
        <v>3</v>
      </c>
      <c r="AE17" s="16">
        <v>2662</v>
      </c>
      <c r="AF17" s="25">
        <f t="shared" si="9"/>
        <v>2665</v>
      </c>
      <c r="AG17" s="16">
        <v>0</v>
      </c>
      <c r="AH17" s="16">
        <v>2449</v>
      </c>
      <c r="AI17" s="25">
        <f t="shared" si="10"/>
        <v>2449</v>
      </c>
      <c r="AJ17" s="16">
        <v>3</v>
      </c>
      <c r="AK17" s="16">
        <v>2215</v>
      </c>
      <c r="AL17" s="25">
        <f t="shared" si="11"/>
        <v>2218</v>
      </c>
    </row>
    <row r="18" spans="1:38" s="3" customFormat="1" ht="15" customHeight="1">
      <c r="A18" s="42"/>
      <c r="B18" s="6" t="s">
        <v>33</v>
      </c>
      <c r="C18" s="16">
        <v>0</v>
      </c>
      <c r="D18" s="16">
        <v>1044</v>
      </c>
      <c r="E18" s="25">
        <f t="shared" si="0"/>
        <v>1044</v>
      </c>
      <c r="F18" s="16">
        <v>0</v>
      </c>
      <c r="G18" s="16">
        <v>939</v>
      </c>
      <c r="H18" s="25">
        <f t="shared" si="1"/>
        <v>939</v>
      </c>
      <c r="I18" s="16">
        <v>0</v>
      </c>
      <c r="J18" s="16">
        <v>838</v>
      </c>
      <c r="K18" s="25">
        <f t="shared" si="2"/>
        <v>838</v>
      </c>
      <c r="L18" s="16">
        <v>0</v>
      </c>
      <c r="M18" s="16">
        <v>734</v>
      </c>
      <c r="N18" s="25">
        <f t="shared" si="3"/>
        <v>734</v>
      </c>
      <c r="O18" s="16">
        <v>0</v>
      </c>
      <c r="P18" s="16">
        <v>589</v>
      </c>
      <c r="Q18" s="25">
        <f t="shared" si="4"/>
        <v>589</v>
      </c>
      <c r="R18" s="16">
        <v>0</v>
      </c>
      <c r="S18" s="16">
        <v>449</v>
      </c>
      <c r="T18" s="25">
        <f t="shared" si="5"/>
        <v>449</v>
      </c>
      <c r="U18" s="16">
        <v>0</v>
      </c>
      <c r="V18" s="16">
        <v>367</v>
      </c>
      <c r="W18" s="25">
        <f t="shared" si="6"/>
        <v>367</v>
      </c>
      <c r="X18" s="16">
        <v>0</v>
      </c>
      <c r="Y18" s="16">
        <v>290</v>
      </c>
      <c r="Z18" s="25">
        <f t="shared" si="7"/>
        <v>290</v>
      </c>
      <c r="AA18" s="16">
        <v>0</v>
      </c>
      <c r="AB18" s="16">
        <v>228</v>
      </c>
      <c r="AC18" s="25">
        <f t="shared" si="8"/>
        <v>228</v>
      </c>
      <c r="AD18" s="16">
        <v>0</v>
      </c>
      <c r="AE18" s="16">
        <v>210</v>
      </c>
      <c r="AF18" s="25">
        <f t="shared" si="9"/>
        <v>210</v>
      </c>
      <c r="AG18" s="16">
        <v>0</v>
      </c>
      <c r="AH18" s="16">
        <v>194</v>
      </c>
      <c r="AI18" s="25">
        <f t="shared" si="10"/>
        <v>194</v>
      </c>
      <c r="AJ18" s="16">
        <v>0</v>
      </c>
      <c r="AK18" s="16">
        <v>152</v>
      </c>
      <c r="AL18" s="25">
        <f t="shared" si="11"/>
        <v>152</v>
      </c>
    </row>
    <row r="19" spans="1:38" s="3" customFormat="1" ht="15" customHeight="1">
      <c r="A19" s="42"/>
      <c r="B19" s="36" t="s">
        <v>19</v>
      </c>
      <c r="C19" s="37">
        <f>SUM(C7:C18)</f>
        <v>752</v>
      </c>
      <c r="D19" s="37">
        <f>SUM(D7:D18)</f>
        <v>387132</v>
      </c>
      <c r="E19" s="37">
        <f t="shared" si="0"/>
        <v>387884</v>
      </c>
      <c r="F19" s="37">
        <f>SUM(F7:F18)</f>
        <v>705</v>
      </c>
      <c r="G19" s="37">
        <f>SUM(G7:G18)</f>
        <v>358041</v>
      </c>
      <c r="H19" s="37">
        <f t="shared" si="1"/>
        <v>358746</v>
      </c>
      <c r="I19" s="37">
        <f>SUM(I7:I18)</f>
        <v>680</v>
      </c>
      <c r="J19" s="37">
        <f>SUM(J7:J18)</f>
        <v>358347</v>
      </c>
      <c r="K19" s="37">
        <f t="shared" si="2"/>
        <v>359027</v>
      </c>
      <c r="L19" s="37">
        <f>SUM(L7:L18)</f>
        <v>728</v>
      </c>
      <c r="M19" s="37">
        <v>345973</v>
      </c>
      <c r="N19" s="37">
        <f t="shared" si="3"/>
        <v>346701</v>
      </c>
      <c r="O19" s="37">
        <f>SUM(O7:O18)</f>
        <v>617</v>
      </c>
      <c r="P19" s="37">
        <v>324408</v>
      </c>
      <c r="Q19" s="37">
        <f>SUM(O19:P19)</f>
        <v>325025</v>
      </c>
      <c r="R19" s="37">
        <f>SUM(R7:R18)</f>
        <v>569</v>
      </c>
      <c r="S19" s="37">
        <v>303168</v>
      </c>
      <c r="T19" s="37">
        <f>SUM(R19:S19)</f>
        <v>303737</v>
      </c>
      <c r="U19" s="37">
        <f>SUM(U7:U18)</f>
        <v>552</v>
      </c>
      <c r="V19" s="37">
        <v>323531</v>
      </c>
      <c r="W19" s="37">
        <f>SUM(W7:W18)</f>
        <v>324083</v>
      </c>
      <c r="X19" s="37">
        <f>SUM(X7:X18)</f>
        <v>516</v>
      </c>
      <c r="Y19" s="37">
        <v>327386</v>
      </c>
      <c r="Z19" s="37">
        <f t="shared" si="7"/>
        <v>327902</v>
      </c>
      <c r="AA19" s="37">
        <f aca="true" t="shared" si="12" ref="AA19:AF19">SUM(AA7:AA18)</f>
        <v>517</v>
      </c>
      <c r="AB19" s="37">
        <v>345893</v>
      </c>
      <c r="AC19" s="37">
        <f t="shared" si="12"/>
        <v>346410</v>
      </c>
      <c r="AD19" s="37">
        <f t="shared" si="12"/>
        <v>430</v>
      </c>
      <c r="AE19" s="37">
        <v>325600</v>
      </c>
      <c r="AF19" s="37">
        <f t="shared" si="12"/>
        <v>326030</v>
      </c>
      <c r="AG19" s="37">
        <f>SUM(AG7:AG18)</f>
        <v>376</v>
      </c>
      <c r="AH19" s="37">
        <v>329844</v>
      </c>
      <c r="AI19" s="37">
        <f>SUM(AI7:AI18)</f>
        <v>330220</v>
      </c>
      <c r="AJ19" s="37">
        <v>359</v>
      </c>
      <c r="AK19" s="37">
        <v>299373</v>
      </c>
      <c r="AL19" s="37">
        <f>SUM(AL7:AL18)</f>
        <v>299732</v>
      </c>
    </row>
    <row r="20" spans="1:38" s="3" customFormat="1" ht="15" customHeight="1">
      <c r="A20" s="42" t="s">
        <v>21</v>
      </c>
      <c r="B20" s="6" t="s">
        <v>22</v>
      </c>
      <c r="C20" s="16">
        <v>12</v>
      </c>
      <c r="D20" s="16">
        <v>5422</v>
      </c>
      <c r="E20" s="25">
        <f t="shared" si="0"/>
        <v>5434</v>
      </c>
      <c r="F20" s="16">
        <v>11</v>
      </c>
      <c r="G20" s="16">
        <v>4481</v>
      </c>
      <c r="H20" s="25">
        <f t="shared" si="1"/>
        <v>4492</v>
      </c>
      <c r="I20" s="16">
        <v>7</v>
      </c>
      <c r="J20" s="16">
        <v>3804</v>
      </c>
      <c r="K20" s="25">
        <f t="shared" si="2"/>
        <v>3811</v>
      </c>
      <c r="L20" s="16">
        <v>7</v>
      </c>
      <c r="M20" s="16">
        <v>3173</v>
      </c>
      <c r="N20" s="25">
        <f t="shared" si="3"/>
        <v>3180</v>
      </c>
      <c r="O20" s="16">
        <v>8</v>
      </c>
      <c r="P20" s="16">
        <v>2829</v>
      </c>
      <c r="Q20" s="25">
        <f>SUM(O20:P20)</f>
        <v>2837</v>
      </c>
      <c r="R20" s="16">
        <v>0</v>
      </c>
      <c r="S20" s="16">
        <v>2538</v>
      </c>
      <c r="T20" s="25">
        <f>+S20+R20</f>
        <v>2538</v>
      </c>
      <c r="U20" s="16">
        <v>4</v>
      </c>
      <c r="V20" s="16">
        <v>2597</v>
      </c>
      <c r="W20" s="25">
        <f>+U20+V20</f>
        <v>2601</v>
      </c>
      <c r="X20" s="16">
        <v>3</v>
      </c>
      <c r="Y20" s="16">
        <v>2422</v>
      </c>
      <c r="Z20" s="25">
        <f t="shared" si="7"/>
        <v>2425</v>
      </c>
      <c r="AA20" s="16">
        <v>0</v>
      </c>
      <c r="AB20" s="16">
        <v>2259</v>
      </c>
      <c r="AC20" s="25">
        <f>+AA20+AB20</f>
        <v>2259</v>
      </c>
      <c r="AD20" s="16">
        <v>0</v>
      </c>
      <c r="AE20" s="16">
        <v>1507</v>
      </c>
      <c r="AF20" s="25">
        <f>+AD20+AE20</f>
        <v>1507</v>
      </c>
      <c r="AG20" s="16">
        <v>3</v>
      </c>
      <c r="AH20" s="16">
        <v>1220</v>
      </c>
      <c r="AI20" s="25">
        <f>SUM(AG20:AH20)</f>
        <v>1223</v>
      </c>
      <c r="AJ20" s="16">
        <v>0</v>
      </c>
      <c r="AK20" s="16">
        <v>776</v>
      </c>
      <c r="AL20" s="25">
        <f>SUM(AJ20:AK20)</f>
        <v>776</v>
      </c>
    </row>
    <row r="21" spans="1:38" s="3" customFormat="1" ht="15" customHeight="1">
      <c r="A21" s="42"/>
      <c r="B21" s="6" t="s">
        <v>23</v>
      </c>
      <c r="C21" s="16">
        <v>90</v>
      </c>
      <c r="D21" s="16">
        <v>23852</v>
      </c>
      <c r="E21" s="25">
        <f t="shared" si="0"/>
        <v>23942</v>
      </c>
      <c r="F21" s="16">
        <v>90</v>
      </c>
      <c r="G21" s="16">
        <v>20602</v>
      </c>
      <c r="H21" s="25">
        <f t="shared" si="1"/>
        <v>20692</v>
      </c>
      <c r="I21" s="16">
        <v>80</v>
      </c>
      <c r="J21" s="16">
        <v>19962</v>
      </c>
      <c r="K21" s="25">
        <f t="shared" si="2"/>
        <v>20042</v>
      </c>
      <c r="L21" s="16">
        <v>64</v>
      </c>
      <c r="M21" s="16">
        <v>19119</v>
      </c>
      <c r="N21" s="25">
        <f t="shared" si="3"/>
        <v>19183</v>
      </c>
      <c r="O21" s="16">
        <v>52</v>
      </c>
      <c r="P21" s="16">
        <v>18157</v>
      </c>
      <c r="Q21" s="25">
        <f aca="true" t="shared" si="13" ref="Q21:Q32">SUM(O21:P21)</f>
        <v>18209</v>
      </c>
      <c r="R21" s="16">
        <v>58</v>
      </c>
      <c r="S21" s="16">
        <v>17119</v>
      </c>
      <c r="T21" s="25">
        <f aca="true" t="shared" si="14" ref="T21:T31">+S21+R21</f>
        <v>17177</v>
      </c>
      <c r="U21" s="16">
        <v>53</v>
      </c>
      <c r="V21" s="16">
        <v>18544</v>
      </c>
      <c r="W21" s="25">
        <f aca="true" t="shared" si="15" ref="W21:W31">+U21+V21</f>
        <v>18597</v>
      </c>
      <c r="X21" s="16">
        <v>38</v>
      </c>
      <c r="Y21" s="16">
        <v>17739</v>
      </c>
      <c r="Z21" s="25">
        <f t="shared" si="7"/>
        <v>17777</v>
      </c>
      <c r="AA21" s="16">
        <v>42</v>
      </c>
      <c r="AB21" s="16">
        <v>19395</v>
      </c>
      <c r="AC21" s="25">
        <f aca="true" t="shared" si="16" ref="AC21:AC31">+AA21+AB21</f>
        <v>19437</v>
      </c>
      <c r="AD21" s="16">
        <v>17</v>
      </c>
      <c r="AE21" s="16">
        <v>16143</v>
      </c>
      <c r="AF21" s="25">
        <f aca="true" t="shared" si="17" ref="AF21:AF31">+AD21+AE21</f>
        <v>16160</v>
      </c>
      <c r="AG21" s="16">
        <v>28</v>
      </c>
      <c r="AH21" s="16">
        <v>16004</v>
      </c>
      <c r="AI21" s="25">
        <f aca="true" t="shared" si="18" ref="AI21:AI31">SUM(AG21:AH21)</f>
        <v>16032</v>
      </c>
      <c r="AJ21" s="16">
        <v>21</v>
      </c>
      <c r="AK21" s="16">
        <v>12207</v>
      </c>
      <c r="AL21" s="25">
        <f aca="true" t="shared" si="19" ref="AL21:AL31">SUM(AJ21:AK21)</f>
        <v>12228</v>
      </c>
    </row>
    <row r="22" spans="1:38" s="3" customFormat="1" ht="15" customHeight="1">
      <c r="A22" s="42"/>
      <c r="B22" s="6" t="s">
        <v>24</v>
      </c>
      <c r="C22" s="16">
        <v>162</v>
      </c>
      <c r="D22" s="16">
        <v>32303</v>
      </c>
      <c r="E22" s="25">
        <f t="shared" si="0"/>
        <v>32465</v>
      </c>
      <c r="F22" s="16">
        <v>146</v>
      </c>
      <c r="G22" s="16">
        <v>29879</v>
      </c>
      <c r="H22" s="25">
        <f t="shared" si="1"/>
        <v>30025</v>
      </c>
      <c r="I22" s="16">
        <v>158</v>
      </c>
      <c r="J22" s="16">
        <v>29851</v>
      </c>
      <c r="K22" s="25">
        <f t="shared" si="2"/>
        <v>30009</v>
      </c>
      <c r="L22" s="16">
        <v>117</v>
      </c>
      <c r="M22" s="16">
        <v>28096</v>
      </c>
      <c r="N22" s="25">
        <f t="shared" si="3"/>
        <v>28213</v>
      </c>
      <c r="O22" s="16">
        <v>111</v>
      </c>
      <c r="P22" s="16">
        <v>26161</v>
      </c>
      <c r="Q22" s="25">
        <f t="shared" si="13"/>
        <v>26272</v>
      </c>
      <c r="R22" s="16">
        <v>91</v>
      </c>
      <c r="S22" s="16">
        <v>23669</v>
      </c>
      <c r="T22" s="25">
        <f t="shared" si="14"/>
        <v>23760</v>
      </c>
      <c r="U22" s="16">
        <v>76</v>
      </c>
      <c r="V22" s="16">
        <v>25352</v>
      </c>
      <c r="W22" s="25">
        <f t="shared" si="15"/>
        <v>25428</v>
      </c>
      <c r="X22" s="16">
        <v>79</v>
      </c>
      <c r="Y22" s="16">
        <v>24739</v>
      </c>
      <c r="Z22" s="25">
        <f t="shared" si="7"/>
        <v>24818</v>
      </c>
      <c r="AA22" s="16">
        <v>67</v>
      </c>
      <c r="AB22" s="16">
        <v>28002</v>
      </c>
      <c r="AC22" s="25">
        <f t="shared" si="16"/>
        <v>28069</v>
      </c>
      <c r="AD22" s="16">
        <v>56</v>
      </c>
      <c r="AE22" s="16">
        <v>24698</v>
      </c>
      <c r="AF22" s="25">
        <f t="shared" si="17"/>
        <v>24754</v>
      </c>
      <c r="AG22" s="16">
        <v>48</v>
      </c>
      <c r="AH22" s="16">
        <v>25087</v>
      </c>
      <c r="AI22" s="25">
        <f t="shared" si="18"/>
        <v>25135</v>
      </c>
      <c r="AJ22" s="16">
        <v>44</v>
      </c>
      <c r="AK22" s="16">
        <v>20315</v>
      </c>
      <c r="AL22" s="25">
        <f t="shared" si="19"/>
        <v>20359</v>
      </c>
    </row>
    <row r="23" spans="1:38" s="3" customFormat="1" ht="15" customHeight="1">
      <c r="A23" s="42"/>
      <c r="B23" s="6" t="s">
        <v>25</v>
      </c>
      <c r="C23" s="16">
        <v>203</v>
      </c>
      <c r="D23" s="16">
        <v>30370</v>
      </c>
      <c r="E23" s="25">
        <f t="shared" si="0"/>
        <v>30573</v>
      </c>
      <c r="F23" s="16">
        <v>182</v>
      </c>
      <c r="G23" s="16">
        <v>28922</v>
      </c>
      <c r="H23" s="25">
        <f t="shared" si="1"/>
        <v>29104</v>
      </c>
      <c r="I23" s="16">
        <v>190</v>
      </c>
      <c r="J23" s="16">
        <v>30010</v>
      </c>
      <c r="K23" s="25">
        <f t="shared" si="2"/>
        <v>30200</v>
      </c>
      <c r="L23" s="16">
        <v>172</v>
      </c>
      <c r="M23" s="16">
        <v>29254</v>
      </c>
      <c r="N23" s="25">
        <f t="shared" si="3"/>
        <v>29426</v>
      </c>
      <c r="O23" s="16">
        <v>166</v>
      </c>
      <c r="P23" s="16">
        <v>28823</v>
      </c>
      <c r="Q23" s="25">
        <f t="shared" si="13"/>
        <v>28989</v>
      </c>
      <c r="R23" s="16">
        <v>147</v>
      </c>
      <c r="S23" s="16">
        <v>27306</v>
      </c>
      <c r="T23" s="25">
        <f t="shared" si="14"/>
        <v>27453</v>
      </c>
      <c r="U23" s="16">
        <v>138</v>
      </c>
      <c r="V23" s="16">
        <v>30269</v>
      </c>
      <c r="W23" s="25">
        <f t="shared" si="15"/>
        <v>30407</v>
      </c>
      <c r="X23" s="16">
        <v>103</v>
      </c>
      <c r="Y23" s="16">
        <v>29471</v>
      </c>
      <c r="Z23" s="25">
        <f t="shared" si="7"/>
        <v>29574</v>
      </c>
      <c r="AA23" s="16">
        <v>110</v>
      </c>
      <c r="AB23" s="16">
        <v>32173</v>
      </c>
      <c r="AC23" s="25">
        <f t="shared" si="16"/>
        <v>32283</v>
      </c>
      <c r="AD23" s="16">
        <v>102</v>
      </c>
      <c r="AE23" s="16">
        <v>29443</v>
      </c>
      <c r="AF23" s="25">
        <f t="shared" si="17"/>
        <v>29545</v>
      </c>
      <c r="AG23" s="16">
        <v>72</v>
      </c>
      <c r="AH23" s="16">
        <v>29153</v>
      </c>
      <c r="AI23" s="25">
        <f t="shared" si="18"/>
        <v>29225</v>
      </c>
      <c r="AJ23" s="16">
        <v>59</v>
      </c>
      <c r="AK23" s="16">
        <v>24995</v>
      </c>
      <c r="AL23" s="25">
        <f t="shared" si="19"/>
        <v>25054</v>
      </c>
    </row>
    <row r="24" spans="1:38" s="3" customFormat="1" ht="15" customHeight="1">
      <c r="A24" s="42"/>
      <c r="B24" s="6" t="s">
        <v>26</v>
      </c>
      <c r="C24" s="16">
        <v>228</v>
      </c>
      <c r="D24" s="16">
        <v>29782</v>
      </c>
      <c r="E24" s="25">
        <f t="shared" si="0"/>
        <v>30010</v>
      </c>
      <c r="F24" s="16">
        <v>207</v>
      </c>
      <c r="G24" s="16">
        <v>28694</v>
      </c>
      <c r="H24" s="25">
        <f t="shared" si="1"/>
        <v>28901</v>
      </c>
      <c r="I24" s="16">
        <v>229</v>
      </c>
      <c r="J24" s="16">
        <v>29405</v>
      </c>
      <c r="K24" s="25">
        <f t="shared" si="2"/>
        <v>29634</v>
      </c>
      <c r="L24" s="16">
        <v>204</v>
      </c>
      <c r="M24" s="16">
        <v>27829</v>
      </c>
      <c r="N24" s="25">
        <f t="shared" si="3"/>
        <v>28033</v>
      </c>
      <c r="O24" s="16">
        <v>204</v>
      </c>
      <c r="P24" s="16">
        <v>27171</v>
      </c>
      <c r="Q24" s="25">
        <f t="shared" si="13"/>
        <v>27375</v>
      </c>
      <c r="R24" s="16">
        <v>188</v>
      </c>
      <c r="S24" s="16">
        <v>25770</v>
      </c>
      <c r="T24" s="25">
        <f t="shared" si="14"/>
        <v>25958</v>
      </c>
      <c r="U24" s="16">
        <v>158</v>
      </c>
      <c r="V24" s="16">
        <v>27711</v>
      </c>
      <c r="W24" s="25">
        <f t="shared" si="15"/>
        <v>27869</v>
      </c>
      <c r="X24" s="16">
        <v>152</v>
      </c>
      <c r="Y24" s="16">
        <v>28003</v>
      </c>
      <c r="Z24" s="25">
        <f t="shared" si="7"/>
        <v>28155</v>
      </c>
      <c r="AA24" s="16">
        <v>129</v>
      </c>
      <c r="AB24" s="16">
        <v>31147</v>
      </c>
      <c r="AC24" s="25">
        <f t="shared" si="16"/>
        <v>31276</v>
      </c>
      <c r="AD24" s="16">
        <v>112</v>
      </c>
      <c r="AE24" s="16">
        <v>29791</v>
      </c>
      <c r="AF24" s="25">
        <f t="shared" si="17"/>
        <v>29903</v>
      </c>
      <c r="AG24" s="16">
        <v>103</v>
      </c>
      <c r="AH24" s="16">
        <v>30458</v>
      </c>
      <c r="AI24" s="25">
        <f t="shared" si="18"/>
        <v>30561</v>
      </c>
      <c r="AJ24" s="16">
        <v>98</v>
      </c>
      <c r="AK24" s="16">
        <v>27877</v>
      </c>
      <c r="AL24" s="25">
        <f t="shared" si="19"/>
        <v>27975</v>
      </c>
    </row>
    <row r="25" spans="1:38" s="3" customFormat="1" ht="15" customHeight="1">
      <c r="A25" s="42"/>
      <c r="B25" s="6" t="s">
        <v>27</v>
      </c>
      <c r="C25" s="16">
        <v>226</v>
      </c>
      <c r="D25" s="16">
        <v>28033</v>
      </c>
      <c r="E25" s="25">
        <f t="shared" si="0"/>
        <v>28259</v>
      </c>
      <c r="F25" s="16">
        <v>263</v>
      </c>
      <c r="G25" s="16">
        <v>27542</v>
      </c>
      <c r="H25" s="25">
        <f t="shared" si="1"/>
        <v>27805</v>
      </c>
      <c r="I25" s="16">
        <v>225</v>
      </c>
      <c r="J25" s="16">
        <v>28479</v>
      </c>
      <c r="K25" s="25">
        <f t="shared" si="2"/>
        <v>28704</v>
      </c>
      <c r="L25" s="16">
        <v>217</v>
      </c>
      <c r="M25" s="16">
        <v>27369</v>
      </c>
      <c r="N25" s="25">
        <f t="shared" si="3"/>
        <v>27586</v>
      </c>
      <c r="O25" s="16">
        <v>217</v>
      </c>
      <c r="P25" s="16">
        <v>26859</v>
      </c>
      <c r="Q25" s="25">
        <f t="shared" si="13"/>
        <v>27076</v>
      </c>
      <c r="R25" s="16">
        <v>175</v>
      </c>
      <c r="S25" s="16">
        <v>25605</v>
      </c>
      <c r="T25" s="25">
        <f t="shared" si="14"/>
        <v>25780</v>
      </c>
      <c r="U25" s="16">
        <v>191</v>
      </c>
      <c r="V25" s="16">
        <v>27008</v>
      </c>
      <c r="W25" s="25">
        <f t="shared" si="15"/>
        <v>27199</v>
      </c>
      <c r="X25" s="16">
        <v>184</v>
      </c>
      <c r="Y25" s="16">
        <v>27471</v>
      </c>
      <c r="Z25" s="25">
        <f t="shared" si="7"/>
        <v>27655</v>
      </c>
      <c r="AA25" s="16">
        <v>159</v>
      </c>
      <c r="AB25" s="16">
        <v>28650</v>
      </c>
      <c r="AC25" s="25">
        <f t="shared" si="16"/>
        <v>28809</v>
      </c>
      <c r="AD25" s="16">
        <v>142</v>
      </c>
      <c r="AE25" s="16">
        <v>27015</v>
      </c>
      <c r="AF25" s="25">
        <f t="shared" si="17"/>
        <v>27157</v>
      </c>
      <c r="AG25" s="16">
        <v>130</v>
      </c>
      <c r="AH25" s="16">
        <v>27659</v>
      </c>
      <c r="AI25" s="25">
        <f t="shared" si="18"/>
        <v>27789</v>
      </c>
      <c r="AJ25" s="16">
        <v>108</v>
      </c>
      <c r="AK25" s="16">
        <v>25368</v>
      </c>
      <c r="AL25" s="25">
        <f t="shared" si="19"/>
        <v>25476</v>
      </c>
    </row>
    <row r="26" spans="1:38" s="3" customFormat="1" ht="15" customHeight="1">
      <c r="A26" s="42"/>
      <c r="B26" s="6" t="s">
        <v>28</v>
      </c>
      <c r="C26" s="16">
        <v>207</v>
      </c>
      <c r="D26" s="16">
        <v>28033</v>
      </c>
      <c r="E26" s="25">
        <f t="shared" si="0"/>
        <v>28240</v>
      </c>
      <c r="F26" s="16">
        <v>220</v>
      </c>
      <c r="G26" s="16">
        <v>27063</v>
      </c>
      <c r="H26" s="25">
        <f t="shared" si="1"/>
        <v>27283</v>
      </c>
      <c r="I26" s="16">
        <v>203</v>
      </c>
      <c r="J26" s="16">
        <v>28677</v>
      </c>
      <c r="K26" s="25">
        <f t="shared" si="2"/>
        <v>28880</v>
      </c>
      <c r="L26" s="16">
        <v>183</v>
      </c>
      <c r="M26" s="16">
        <v>26785</v>
      </c>
      <c r="N26" s="25">
        <f t="shared" si="3"/>
        <v>26968</v>
      </c>
      <c r="O26" s="16">
        <v>196</v>
      </c>
      <c r="P26" s="16">
        <v>26263</v>
      </c>
      <c r="Q26" s="25">
        <f t="shared" si="13"/>
        <v>26459</v>
      </c>
      <c r="R26" s="16">
        <v>197</v>
      </c>
      <c r="S26" s="16">
        <v>24769</v>
      </c>
      <c r="T26" s="25">
        <f t="shared" si="14"/>
        <v>24966</v>
      </c>
      <c r="U26" s="16">
        <v>197</v>
      </c>
      <c r="V26" s="16">
        <v>26344</v>
      </c>
      <c r="W26" s="25">
        <f t="shared" si="15"/>
        <v>26541</v>
      </c>
      <c r="X26" s="16">
        <v>173</v>
      </c>
      <c r="Y26" s="16">
        <v>26306</v>
      </c>
      <c r="Z26" s="25">
        <f t="shared" si="7"/>
        <v>26479</v>
      </c>
      <c r="AA26" s="16">
        <v>155</v>
      </c>
      <c r="AB26" s="16">
        <v>28118</v>
      </c>
      <c r="AC26" s="25">
        <f t="shared" si="16"/>
        <v>28273</v>
      </c>
      <c r="AD26" s="16">
        <v>142</v>
      </c>
      <c r="AE26" s="16">
        <v>26509</v>
      </c>
      <c r="AF26" s="25">
        <f t="shared" si="17"/>
        <v>26651</v>
      </c>
      <c r="AG26" s="16">
        <v>126</v>
      </c>
      <c r="AH26" s="16">
        <v>26404</v>
      </c>
      <c r="AI26" s="25">
        <f t="shared" si="18"/>
        <v>26530</v>
      </c>
      <c r="AJ26" s="16">
        <v>113</v>
      </c>
      <c r="AK26" s="16">
        <v>24297</v>
      </c>
      <c r="AL26" s="25">
        <f t="shared" si="19"/>
        <v>24410</v>
      </c>
    </row>
    <row r="27" spans="1:38" s="3" customFormat="1" ht="15" customHeight="1">
      <c r="A27" s="42"/>
      <c r="B27" s="6" t="s">
        <v>29</v>
      </c>
      <c r="C27" s="16">
        <v>154</v>
      </c>
      <c r="D27" s="16">
        <v>30429</v>
      </c>
      <c r="E27" s="25">
        <f t="shared" si="0"/>
        <v>30583</v>
      </c>
      <c r="F27" s="16">
        <v>169</v>
      </c>
      <c r="G27" s="16">
        <v>29400</v>
      </c>
      <c r="H27" s="25">
        <f t="shared" si="1"/>
        <v>29569</v>
      </c>
      <c r="I27" s="16">
        <v>200</v>
      </c>
      <c r="J27" s="16">
        <v>30434</v>
      </c>
      <c r="K27" s="25">
        <f t="shared" si="2"/>
        <v>30634</v>
      </c>
      <c r="L27" s="16">
        <v>165</v>
      </c>
      <c r="M27" s="16">
        <v>27887</v>
      </c>
      <c r="N27" s="25">
        <f t="shared" si="3"/>
        <v>28052</v>
      </c>
      <c r="O27" s="16">
        <v>165</v>
      </c>
      <c r="P27" s="16">
        <v>26666</v>
      </c>
      <c r="Q27" s="25">
        <f t="shared" si="13"/>
        <v>26831</v>
      </c>
      <c r="R27" s="16">
        <v>158</v>
      </c>
      <c r="S27" s="16">
        <v>24956</v>
      </c>
      <c r="T27" s="25">
        <f t="shared" si="14"/>
        <v>25114</v>
      </c>
      <c r="U27" s="16">
        <v>143</v>
      </c>
      <c r="V27" s="16">
        <v>26031</v>
      </c>
      <c r="W27" s="25">
        <f t="shared" si="15"/>
        <v>26174</v>
      </c>
      <c r="X27" s="16">
        <v>145</v>
      </c>
      <c r="Y27" s="16">
        <v>26124</v>
      </c>
      <c r="Z27" s="25">
        <f t="shared" si="7"/>
        <v>26269</v>
      </c>
      <c r="AA27" s="16">
        <v>135</v>
      </c>
      <c r="AB27" s="16">
        <v>27747</v>
      </c>
      <c r="AC27" s="25">
        <f t="shared" si="16"/>
        <v>27882</v>
      </c>
      <c r="AD27" s="16">
        <v>138</v>
      </c>
      <c r="AE27" s="16">
        <v>25990</v>
      </c>
      <c r="AF27" s="25">
        <f t="shared" si="17"/>
        <v>26128</v>
      </c>
      <c r="AG27" s="16">
        <v>136</v>
      </c>
      <c r="AH27" s="16">
        <v>26118</v>
      </c>
      <c r="AI27" s="25">
        <f t="shared" si="18"/>
        <v>26254</v>
      </c>
      <c r="AJ27" s="16">
        <v>128</v>
      </c>
      <c r="AK27" s="16">
        <v>24291</v>
      </c>
      <c r="AL27" s="25">
        <f t="shared" si="19"/>
        <v>24419</v>
      </c>
    </row>
    <row r="28" spans="1:38" s="3" customFormat="1" ht="15" customHeight="1">
      <c r="A28" s="42"/>
      <c r="B28" s="6" t="s">
        <v>30</v>
      </c>
      <c r="C28" s="16">
        <v>131</v>
      </c>
      <c r="D28" s="16">
        <v>25737</v>
      </c>
      <c r="E28" s="25">
        <f t="shared" si="0"/>
        <v>25868</v>
      </c>
      <c r="F28" s="16">
        <v>120</v>
      </c>
      <c r="G28" s="16">
        <v>25093</v>
      </c>
      <c r="H28" s="25">
        <f t="shared" si="1"/>
        <v>25213</v>
      </c>
      <c r="I28" s="16">
        <v>134</v>
      </c>
      <c r="J28" s="16">
        <v>27294</v>
      </c>
      <c r="K28" s="25">
        <f t="shared" si="2"/>
        <v>27428</v>
      </c>
      <c r="L28" s="16">
        <v>125</v>
      </c>
      <c r="M28" s="16">
        <v>24869</v>
      </c>
      <c r="N28" s="25">
        <f t="shared" si="3"/>
        <v>24994</v>
      </c>
      <c r="O28" s="16">
        <v>95</v>
      </c>
      <c r="P28" s="16">
        <v>23608</v>
      </c>
      <c r="Q28" s="25">
        <f t="shared" si="13"/>
        <v>23703</v>
      </c>
      <c r="R28" s="16">
        <v>80</v>
      </c>
      <c r="S28" s="16">
        <v>21907</v>
      </c>
      <c r="T28" s="25">
        <f t="shared" si="14"/>
        <v>21987</v>
      </c>
      <c r="U28" s="16">
        <v>82</v>
      </c>
      <c r="V28" s="16">
        <v>23448</v>
      </c>
      <c r="W28" s="25">
        <f t="shared" si="15"/>
        <v>23530</v>
      </c>
      <c r="X28" s="16">
        <v>81</v>
      </c>
      <c r="Y28" s="16">
        <v>23047</v>
      </c>
      <c r="Z28" s="25">
        <f t="shared" si="7"/>
        <v>23128</v>
      </c>
      <c r="AA28" s="16">
        <v>102</v>
      </c>
      <c r="AB28" s="16">
        <v>24286</v>
      </c>
      <c r="AC28" s="25">
        <f t="shared" si="16"/>
        <v>24388</v>
      </c>
      <c r="AD28" s="16">
        <v>92</v>
      </c>
      <c r="AE28" s="16">
        <v>23488</v>
      </c>
      <c r="AF28" s="25">
        <f t="shared" si="17"/>
        <v>23580</v>
      </c>
      <c r="AG28" s="16">
        <v>90</v>
      </c>
      <c r="AH28" s="16">
        <v>23431</v>
      </c>
      <c r="AI28" s="25">
        <f t="shared" si="18"/>
        <v>23521</v>
      </c>
      <c r="AJ28" s="16">
        <v>82</v>
      </c>
      <c r="AK28" s="16">
        <v>21830</v>
      </c>
      <c r="AL28" s="25">
        <f t="shared" si="19"/>
        <v>21912</v>
      </c>
    </row>
    <row r="29" spans="1:38" s="3" customFormat="1" ht="15" customHeight="1">
      <c r="A29" s="42"/>
      <c r="B29" s="6" t="s">
        <v>31</v>
      </c>
      <c r="C29" s="16">
        <v>84</v>
      </c>
      <c r="D29" s="16">
        <v>18664</v>
      </c>
      <c r="E29" s="25">
        <f t="shared" si="0"/>
        <v>18748</v>
      </c>
      <c r="F29" s="16">
        <v>78</v>
      </c>
      <c r="G29" s="16">
        <v>17301</v>
      </c>
      <c r="H29" s="25">
        <f t="shared" si="1"/>
        <v>17379</v>
      </c>
      <c r="I29" s="16">
        <v>72</v>
      </c>
      <c r="J29" s="16">
        <v>17995</v>
      </c>
      <c r="K29" s="25">
        <f t="shared" si="2"/>
        <v>18067</v>
      </c>
      <c r="L29" s="16">
        <v>77</v>
      </c>
      <c r="M29" s="16">
        <v>15361</v>
      </c>
      <c r="N29" s="25">
        <f t="shared" si="3"/>
        <v>15438</v>
      </c>
      <c r="O29" s="16">
        <v>71</v>
      </c>
      <c r="P29" s="16">
        <v>14422</v>
      </c>
      <c r="Q29" s="25">
        <f t="shared" si="13"/>
        <v>14493</v>
      </c>
      <c r="R29" s="16">
        <v>65</v>
      </c>
      <c r="S29" s="16">
        <v>13222</v>
      </c>
      <c r="T29" s="25">
        <f t="shared" si="14"/>
        <v>13287</v>
      </c>
      <c r="U29" s="16">
        <v>60</v>
      </c>
      <c r="V29" s="16">
        <v>14008</v>
      </c>
      <c r="W29" s="25">
        <f t="shared" si="15"/>
        <v>14068</v>
      </c>
      <c r="X29" s="16">
        <v>49</v>
      </c>
      <c r="Y29" s="16">
        <v>13877</v>
      </c>
      <c r="Z29" s="25">
        <f t="shared" si="7"/>
        <v>13926</v>
      </c>
      <c r="AA29" s="16">
        <v>43</v>
      </c>
      <c r="AB29" s="16">
        <v>14363</v>
      </c>
      <c r="AC29" s="25">
        <f t="shared" si="16"/>
        <v>14406</v>
      </c>
      <c r="AD29" s="16">
        <v>40</v>
      </c>
      <c r="AE29" s="16">
        <v>13320</v>
      </c>
      <c r="AF29" s="25">
        <f t="shared" si="17"/>
        <v>13360</v>
      </c>
      <c r="AG29" s="16">
        <v>41</v>
      </c>
      <c r="AH29" s="16">
        <v>13309</v>
      </c>
      <c r="AI29" s="25">
        <f t="shared" si="18"/>
        <v>13350</v>
      </c>
      <c r="AJ29" s="16">
        <v>50</v>
      </c>
      <c r="AK29" s="16">
        <v>12346</v>
      </c>
      <c r="AL29" s="25">
        <f t="shared" si="19"/>
        <v>12396</v>
      </c>
    </row>
    <row r="30" spans="1:38" s="3" customFormat="1" ht="15" customHeight="1">
      <c r="A30" s="42"/>
      <c r="B30" s="6" t="s">
        <v>32</v>
      </c>
      <c r="C30" s="16">
        <v>21</v>
      </c>
      <c r="D30" s="16">
        <v>3816</v>
      </c>
      <c r="E30" s="25">
        <f t="shared" si="0"/>
        <v>3837</v>
      </c>
      <c r="F30" s="16">
        <v>23</v>
      </c>
      <c r="G30" s="16">
        <v>3455</v>
      </c>
      <c r="H30" s="25">
        <f t="shared" si="1"/>
        <v>3478</v>
      </c>
      <c r="I30" s="16">
        <v>26</v>
      </c>
      <c r="J30" s="16">
        <v>3755</v>
      </c>
      <c r="K30" s="25">
        <f t="shared" si="2"/>
        <v>3781</v>
      </c>
      <c r="L30" s="16">
        <v>18</v>
      </c>
      <c r="M30" s="16">
        <v>3181</v>
      </c>
      <c r="N30" s="25">
        <f t="shared" si="3"/>
        <v>3199</v>
      </c>
      <c r="O30" s="16">
        <v>13</v>
      </c>
      <c r="P30" s="16">
        <v>2499</v>
      </c>
      <c r="Q30" s="25">
        <f t="shared" si="13"/>
        <v>2512</v>
      </c>
      <c r="R30" s="16">
        <v>9</v>
      </c>
      <c r="S30" s="16">
        <v>1971</v>
      </c>
      <c r="T30" s="25">
        <f t="shared" si="14"/>
        <v>1980</v>
      </c>
      <c r="U30" s="16">
        <v>5</v>
      </c>
      <c r="V30" s="16">
        <v>1802</v>
      </c>
      <c r="W30" s="25">
        <f t="shared" si="15"/>
        <v>1807</v>
      </c>
      <c r="X30" s="16">
        <v>11</v>
      </c>
      <c r="Y30" s="16">
        <v>1655</v>
      </c>
      <c r="Z30" s="25">
        <f t="shared" si="7"/>
        <v>1666</v>
      </c>
      <c r="AA30" s="16">
        <v>6</v>
      </c>
      <c r="AB30" s="16">
        <v>1705</v>
      </c>
      <c r="AC30" s="25">
        <f t="shared" si="16"/>
        <v>1711</v>
      </c>
      <c r="AD30" s="16">
        <v>12</v>
      </c>
      <c r="AE30" s="16">
        <v>1669</v>
      </c>
      <c r="AF30" s="25">
        <f t="shared" si="17"/>
        <v>1681</v>
      </c>
      <c r="AG30" s="16">
        <v>6</v>
      </c>
      <c r="AH30" s="16">
        <v>1474</v>
      </c>
      <c r="AI30" s="25">
        <f t="shared" si="18"/>
        <v>1480</v>
      </c>
      <c r="AJ30" s="16">
        <v>10</v>
      </c>
      <c r="AK30" s="16">
        <v>1308</v>
      </c>
      <c r="AL30" s="25">
        <f t="shared" si="19"/>
        <v>1318</v>
      </c>
    </row>
    <row r="31" spans="1:38" s="3" customFormat="1" ht="15" customHeight="1">
      <c r="A31" s="42"/>
      <c r="B31" s="6" t="s">
        <v>33</v>
      </c>
      <c r="C31" s="16">
        <v>0</v>
      </c>
      <c r="D31" s="16">
        <v>367</v>
      </c>
      <c r="E31" s="25">
        <f t="shared" si="0"/>
        <v>367</v>
      </c>
      <c r="F31" s="16">
        <v>0</v>
      </c>
      <c r="G31" s="16">
        <v>313</v>
      </c>
      <c r="H31" s="25">
        <f t="shared" si="1"/>
        <v>313</v>
      </c>
      <c r="I31" s="16">
        <v>0</v>
      </c>
      <c r="J31" s="16">
        <v>312</v>
      </c>
      <c r="K31" s="25">
        <f t="shared" si="2"/>
        <v>312</v>
      </c>
      <c r="L31" s="16">
        <v>3</v>
      </c>
      <c r="M31" s="16">
        <v>282</v>
      </c>
      <c r="N31" s="25">
        <f t="shared" si="3"/>
        <v>285</v>
      </c>
      <c r="O31" s="16">
        <v>3</v>
      </c>
      <c r="P31" s="16">
        <v>187</v>
      </c>
      <c r="Q31" s="25">
        <f t="shared" si="13"/>
        <v>190</v>
      </c>
      <c r="R31" s="16">
        <v>0</v>
      </c>
      <c r="S31" s="16">
        <v>161</v>
      </c>
      <c r="T31" s="25">
        <f t="shared" si="14"/>
        <v>161</v>
      </c>
      <c r="U31" s="16">
        <v>0</v>
      </c>
      <c r="V31" s="16">
        <v>131</v>
      </c>
      <c r="W31" s="25">
        <f t="shared" si="15"/>
        <v>131</v>
      </c>
      <c r="X31" s="16">
        <v>0</v>
      </c>
      <c r="Y31" s="16">
        <v>86</v>
      </c>
      <c r="Z31" s="25">
        <f t="shared" si="7"/>
        <v>86</v>
      </c>
      <c r="AA31" s="16">
        <v>0</v>
      </c>
      <c r="AB31" s="16">
        <v>76</v>
      </c>
      <c r="AC31" s="25">
        <f t="shared" si="16"/>
        <v>76</v>
      </c>
      <c r="AD31" s="16">
        <v>0</v>
      </c>
      <c r="AE31" s="16">
        <v>78</v>
      </c>
      <c r="AF31" s="25">
        <f t="shared" si="17"/>
        <v>78</v>
      </c>
      <c r="AG31" s="16">
        <v>0</v>
      </c>
      <c r="AH31" s="16">
        <v>73</v>
      </c>
      <c r="AI31" s="25">
        <f t="shared" si="18"/>
        <v>73</v>
      </c>
      <c r="AJ31" s="16">
        <v>0</v>
      </c>
      <c r="AK31" s="16">
        <v>72</v>
      </c>
      <c r="AL31" s="25">
        <f t="shared" si="19"/>
        <v>72</v>
      </c>
    </row>
    <row r="32" spans="1:38" s="3" customFormat="1" ht="15" customHeight="1">
      <c r="A32" s="42"/>
      <c r="B32" s="36" t="s">
        <v>19</v>
      </c>
      <c r="C32" s="37">
        <f>SUM(C20:C31)</f>
        <v>1518</v>
      </c>
      <c r="D32" s="37">
        <f>SUM(D20:D31)</f>
        <v>256808</v>
      </c>
      <c r="E32" s="37">
        <f t="shared" si="0"/>
        <v>258326</v>
      </c>
      <c r="F32" s="37">
        <f>SUM(F20:F31)</f>
        <v>1509</v>
      </c>
      <c r="G32" s="37">
        <f>SUM(G20:G31)</f>
        <v>242745</v>
      </c>
      <c r="H32" s="37">
        <f t="shared" si="1"/>
        <v>244254</v>
      </c>
      <c r="I32" s="37">
        <f>SUM(I20:I31)</f>
        <v>1524</v>
      </c>
      <c r="J32" s="37">
        <f>SUM(J20:J31)</f>
        <v>249978</v>
      </c>
      <c r="K32" s="37">
        <f>+I32+J32</f>
        <v>251502</v>
      </c>
      <c r="L32" s="37">
        <f>SUM(L20:L31)</f>
        <v>1352</v>
      </c>
      <c r="M32" s="37">
        <v>233205</v>
      </c>
      <c r="N32" s="37">
        <f t="shared" si="3"/>
        <v>234557</v>
      </c>
      <c r="O32" s="37">
        <f>SUM(O20:O31)</f>
        <v>1301</v>
      </c>
      <c r="P32" s="37">
        <v>223645</v>
      </c>
      <c r="Q32" s="37">
        <f t="shared" si="13"/>
        <v>224946</v>
      </c>
      <c r="R32" s="37">
        <f>SUM(R20:R31)</f>
        <v>1168</v>
      </c>
      <c r="S32" s="37">
        <v>208993</v>
      </c>
      <c r="T32" s="37">
        <f>SUM(R32:S32)</f>
        <v>210161</v>
      </c>
      <c r="U32" s="37">
        <f>SUM(U20:U31)</f>
        <v>1107</v>
      </c>
      <c r="V32" s="37">
        <v>223245</v>
      </c>
      <c r="W32" s="37">
        <f>SUM(W20:W31)</f>
        <v>224352</v>
      </c>
      <c r="X32" s="37">
        <f>SUM(X20:X31)</f>
        <v>1018</v>
      </c>
      <c r="Y32" s="37">
        <v>220940</v>
      </c>
      <c r="Z32" s="37">
        <f t="shared" si="7"/>
        <v>221958</v>
      </c>
      <c r="AA32" s="37">
        <f aca="true" t="shared" si="20" ref="AA32:AF32">SUM(AA20:AA31)</f>
        <v>948</v>
      </c>
      <c r="AB32" s="37">
        <v>237921</v>
      </c>
      <c r="AC32" s="37">
        <f t="shared" si="20"/>
        <v>238869</v>
      </c>
      <c r="AD32" s="37">
        <f t="shared" si="20"/>
        <v>853</v>
      </c>
      <c r="AE32" s="37">
        <v>219651</v>
      </c>
      <c r="AF32" s="37">
        <f t="shared" si="20"/>
        <v>220504</v>
      </c>
      <c r="AG32" s="37">
        <f>SUM(AG20:AG31)</f>
        <v>783</v>
      </c>
      <c r="AH32" s="37">
        <v>220390</v>
      </c>
      <c r="AI32" s="37">
        <f>SUM(AI20:AI31)</f>
        <v>221173</v>
      </c>
      <c r="AJ32" s="37">
        <v>713</v>
      </c>
      <c r="AK32" s="37">
        <v>195682</v>
      </c>
      <c r="AL32" s="37">
        <f>SUM(AL20:AL31)</f>
        <v>196395</v>
      </c>
    </row>
    <row r="33" spans="1:38" s="3" customFormat="1" ht="15" customHeight="1">
      <c r="A33" s="43" t="s">
        <v>18</v>
      </c>
      <c r="B33" s="44"/>
      <c r="C33" s="17">
        <f>+C19+C32</f>
        <v>2270</v>
      </c>
      <c r="D33" s="17">
        <f>+D19+D32</f>
        <v>643940</v>
      </c>
      <c r="E33" s="17">
        <f>SUM(C33:D33)</f>
        <v>646210</v>
      </c>
      <c r="F33" s="17">
        <f>+F19+F32</f>
        <v>2214</v>
      </c>
      <c r="G33" s="17">
        <f>+G19+G32</f>
        <v>600786</v>
      </c>
      <c r="H33" s="17">
        <f>SUM(F33:G33)</f>
        <v>603000</v>
      </c>
      <c r="I33" s="17">
        <f>+I19+I32</f>
        <v>2204</v>
      </c>
      <c r="J33" s="17">
        <f>+J19+J32</f>
        <v>608325</v>
      </c>
      <c r="K33" s="17">
        <f>SUM(I33:J33)</f>
        <v>610529</v>
      </c>
      <c r="L33" s="17">
        <f>+L19+L32</f>
        <v>2080</v>
      </c>
      <c r="M33" s="17">
        <f>+M19+M32</f>
        <v>579178</v>
      </c>
      <c r="N33" s="17">
        <f>SUM(L33:M33)</f>
        <v>581258</v>
      </c>
      <c r="O33" s="17">
        <f>+O19+O32</f>
        <v>1918</v>
      </c>
      <c r="P33" s="17">
        <f>+P19+P32</f>
        <v>548053</v>
      </c>
      <c r="Q33" s="17">
        <f>SUM(O33:P33)</f>
        <v>549971</v>
      </c>
      <c r="R33" s="17">
        <f>+R19+R32</f>
        <v>1737</v>
      </c>
      <c r="S33" s="17">
        <f>+S19+S32</f>
        <v>512161</v>
      </c>
      <c r="T33" s="17">
        <f>SUM(R33:S33)</f>
        <v>513898</v>
      </c>
      <c r="U33" s="17">
        <f aca="true" t="shared" si="21" ref="U33:AL33">+U19+U32</f>
        <v>1659</v>
      </c>
      <c r="V33" s="17">
        <f t="shared" si="21"/>
        <v>546776</v>
      </c>
      <c r="W33" s="17">
        <f t="shared" si="21"/>
        <v>548435</v>
      </c>
      <c r="X33" s="17">
        <f t="shared" si="21"/>
        <v>1534</v>
      </c>
      <c r="Y33" s="17">
        <f t="shared" si="21"/>
        <v>548326</v>
      </c>
      <c r="Z33" s="17">
        <f t="shared" si="21"/>
        <v>549860</v>
      </c>
      <c r="AA33" s="17">
        <f t="shared" si="21"/>
        <v>1465</v>
      </c>
      <c r="AB33" s="17">
        <f t="shared" si="21"/>
        <v>583814</v>
      </c>
      <c r="AC33" s="17">
        <f t="shared" si="21"/>
        <v>585279</v>
      </c>
      <c r="AD33" s="17">
        <f t="shared" si="21"/>
        <v>1283</v>
      </c>
      <c r="AE33" s="17">
        <f t="shared" si="21"/>
        <v>545251</v>
      </c>
      <c r="AF33" s="17">
        <f t="shared" si="21"/>
        <v>546534</v>
      </c>
      <c r="AG33" s="17">
        <f t="shared" si="21"/>
        <v>1159</v>
      </c>
      <c r="AH33" s="17">
        <f t="shared" si="21"/>
        <v>550234</v>
      </c>
      <c r="AI33" s="17">
        <f t="shared" si="21"/>
        <v>551393</v>
      </c>
      <c r="AJ33" s="17">
        <f t="shared" si="21"/>
        <v>1072</v>
      </c>
      <c r="AK33" s="17">
        <f t="shared" si="21"/>
        <v>495055</v>
      </c>
      <c r="AL33" s="17">
        <f t="shared" si="21"/>
        <v>496127</v>
      </c>
    </row>
    <row r="34" ht="15" customHeight="1">
      <c r="A34" s="31" t="s">
        <v>42</v>
      </c>
    </row>
    <row r="35" ht="15" customHeight="1">
      <c r="A35" s="3" t="s">
        <v>47</v>
      </c>
    </row>
    <row r="36" ht="15" customHeight="1">
      <c r="A36" s="32" t="s">
        <v>48</v>
      </c>
    </row>
    <row r="37" ht="15" customHeight="1">
      <c r="A37" s="2" t="s">
        <v>60</v>
      </c>
    </row>
    <row r="38" ht="15" customHeight="1">
      <c r="A38" s="2" t="s">
        <v>44</v>
      </c>
    </row>
  </sheetData>
  <mergeCells count="15">
    <mergeCell ref="A20:A32"/>
    <mergeCell ref="A33:B33"/>
    <mergeCell ref="I5:K5"/>
    <mergeCell ref="C5:E5"/>
    <mergeCell ref="F5:H5"/>
    <mergeCell ref="A7:A19"/>
    <mergeCell ref="O5:Q5"/>
    <mergeCell ref="AA5:AC5"/>
    <mergeCell ref="L5:N5"/>
    <mergeCell ref="AD5:AF5"/>
    <mergeCell ref="AJ5:AL5"/>
    <mergeCell ref="X5:Z5"/>
    <mergeCell ref="U5:W5"/>
    <mergeCell ref="R5:T5"/>
    <mergeCell ref="AG5:AI5"/>
  </mergeCells>
  <printOptions/>
  <pageMargins left="0.41" right="0.41" top="0.77" bottom="0.95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24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33.00390625" style="0" customWidth="1"/>
    <col min="2" max="37" width="13.7109375" style="0" customWidth="1"/>
  </cols>
  <sheetData>
    <row r="1" spans="1:6" ht="15" customHeight="1">
      <c r="A1" s="1" t="s">
        <v>54</v>
      </c>
      <c r="F1" s="20"/>
    </row>
    <row r="2" spans="1:5" ht="15" customHeight="1">
      <c r="A2" s="1" t="s">
        <v>55</v>
      </c>
      <c r="E2" s="20"/>
    </row>
    <row r="3" spans="2:28" ht="1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2:27" ht="15" customHeight="1">
      <c r="L4" s="19"/>
      <c r="O4" s="19"/>
      <c r="R4" s="19"/>
      <c r="U4" s="19"/>
      <c r="X4" s="19"/>
      <c r="AA4" s="19"/>
    </row>
    <row r="5" spans="1:37" ht="15" customHeight="1">
      <c r="A5" s="2"/>
      <c r="B5" s="41" t="s">
        <v>0</v>
      </c>
      <c r="C5" s="41"/>
      <c r="D5" s="41"/>
      <c r="E5" s="41" t="s">
        <v>1</v>
      </c>
      <c r="F5" s="41"/>
      <c r="G5" s="41"/>
      <c r="H5" s="41">
        <v>2003</v>
      </c>
      <c r="I5" s="41"/>
      <c r="J5" s="41"/>
      <c r="K5" s="41">
        <v>2004</v>
      </c>
      <c r="L5" s="41"/>
      <c r="M5" s="41"/>
      <c r="N5" s="41">
        <v>2005</v>
      </c>
      <c r="O5" s="41"/>
      <c r="P5" s="41"/>
      <c r="Q5" s="41">
        <v>2006</v>
      </c>
      <c r="R5" s="41"/>
      <c r="S5" s="41"/>
      <c r="T5" s="41">
        <v>2007</v>
      </c>
      <c r="U5" s="41"/>
      <c r="V5" s="41"/>
      <c r="W5" s="41">
        <v>2008</v>
      </c>
      <c r="X5" s="41"/>
      <c r="Y5" s="41"/>
      <c r="Z5" s="41">
        <v>2009</v>
      </c>
      <c r="AA5" s="41"/>
      <c r="AB5" s="41"/>
      <c r="AC5" s="41">
        <v>2010</v>
      </c>
      <c r="AD5" s="41"/>
      <c r="AE5" s="41"/>
      <c r="AF5" s="41">
        <v>2011</v>
      </c>
      <c r="AG5" s="41"/>
      <c r="AH5" s="41"/>
      <c r="AI5" s="41">
        <v>2012</v>
      </c>
      <c r="AJ5" s="41"/>
      <c r="AK5" s="41"/>
    </row>
    <row r="6" spans="1:37" ht="31.5" customHeight="1">
      <c r="A6" s="2"/>
      <c r="B6" s="15" t="s">
        <v>2</v>
      </c>
      <c r="C6" s="15" t="s">
        <v>3</v>
      </c>
      <c r="D6" s="15" t="s">
        <v>19</v>
      </c>
      <c r="E6" s="15" t="s">
        <v>2</v>
      </c>
      <c r="F6" s="15" t="s">
        <v>3</v>
      </c>
      <c r="G6" s="15" t="s">
        <v>19</v>
      </c>
      <c r="H6" s="15" t="s">
        <v>2</v>
      </c>
      <c r="I6" s="15" t="s">
        <v>3</v>
      </c>
      <c r="J6" s="15" t="s">
        <v>19</v>
      </c>
      <c r="K6" s="15" t="s">
        <v>2</v>
      </c>
      <c r="L6" s="15" t="s">
        <v>3</v>
      </c>
      <c r="M6" s="15" t="s">
        <v>19</v>
      </c>
      <c r="N6" s="15" t="s">
        <v>2</v>
      </c>
      <c r="O6" s="15" t="s">
        <v>3</v>
      </c>
      <c r="P6" s="15" t="s">
        <v>19</v>
      </c>
      <c r="Q6" s="15" t="s">
        <v>2</v>
      </c>
      <c r="R6" s="15" t="s">
        <v>3</v>
      </c>
      <c r="S6" s="15" t="s">
        <v>19</v>
      </c>
      <c r="T6" s="15" t="s">
        <v>2</v>
      </c>
      <c r="U6" s="15" t="s">
        <v>3</v>
      </c>
      <c r="V6" s="15" t="s">
        <v>19</v>
      </c>
      <c r="W6" s="15" t="s">
        <v>2</v>
      </c>
      <c r="X6" s="15" t="s">
        <v>3</v>
      </c>
      <c r="Y6" s="15" t="s">
        <v>19</v>
      </c>
      <c r="Z6" s="15" t="s">
        <v>2</v>
      </c>
      <c r="AA6" s="15" t="s">
        <v>3</v>
      </c>
      <c r="AB6" s="15" t="s">
        <v>19</v>
      </c>
      <c r="AC6" s="15" t="s">
        <v>2</v>
      </c>
      <c r="AD6" s="15" t="s">
        <v>3</v>
      </c>
      <c r="AE6" s="15" t="s">
        <v>19</v>
      </c>
      <c r="AF6" s="15" t="s">
        <v>2</v>
      </c>
      <c r="AG6" s="15" t="s">
        <v>3</v>
      </c>
      <c r="AH6" s="15" t="s">
        <v>19</v>
      </c>
      <c r="AI6" s="15" t="s">
        <v>2</v>
      </c>
      <c r="AJ6" s="15" t="s">
        <v>3</v>
      </c>
      <c r="AK6" s="15" t="s">
        <v>19</v>
      </c>
    </row>
    <row r="7" spans="1:37" s="3" customFormat="1" ht="15" customHeight="1">
      <c r="A7" s="6" t="s">
        <v>34</v>
      </c>
      <c r="B7" s="10">
        <v>2095</v>
      </c>
      <c r="C7" s="10">
        <v>584313</v>
      </c>
      <c r="D7" s="11">
        <f>SUM(B7:C7)</f>
        <v>586408</v>
      </c>
      <c r="E7" s="10">
        <v>2045</v>
      </c>
      <c r="F7" s="10">
        <v>553479</v>
      </c>
      <c r="G7" s="11">
        <f>SUM(E7:F7)</f>
        <v>555524</v>
      </c>
      <c r="H7" s="10">
        <v>2052</v>
      </c>
      <c r="I7" s="10">
        <v>565985</v>
      </c>
      <c r="J7" s="11">
        <f>SUM(H7:I7)</f>
        <v>568037</v>
      </c>
      <c r="K7" s="10">
        <v>1922</v>
      </c>
      <c r="L7" s="10">
        <v>536331</v>
      </c>
      <c r="M7" s="11">
        <f>SUM(K7:L7)</f>
        <v>538253</v>
      </c>
      <c r="N7" s="10">
        <v>1791</v>
      </c>
      <c r="O7" s="10">
        <v>511541</v>
      </c>
      <c r="P7" s="11">
        <f>SUM(N7:O7)</f>
        <v>513332</v>
      </c>
      <c r="Q7" s="10">
        <v>1624</v>
      </c>
      <c r="R7" s="10">
        <v>481910</v>
      </c>
      <c r="S7" s="11">
        <f>+R7+Q7</f>
        <v>483534</v>
      </c>
      <c r="T7" s="10">
        <v>1566</v>
      </c>
      <c r="U7" s="10">
        <v>520270</v>
      </c>
      <c r="V7" s="11">
        <f>+T7+U7</f>
        <v>521836</v>
      </c>
      <c r="W7" s="10">
        <v>1460</v>
      </c>
      <c r="X7" s="10">
        <v>526821</v>
      </c>
      <c r="Y7" s="11">
        <f>SUM(W7:X7)</f>
        <v>528281</v>
      </c>
      <c r="Z7" s="10">
        <v>1411</v>
      </c>
      <c r="AA7" s="10">
        <v>565750</v>
      </c>
      <c r="AB7" s="11">
        <f>+AA7+Z7</f>
        <v>567161</v>
      </c>
      <c r="AC7" s="10">
        <v>1235</v>
      </c>
      <c r="AD7" s="10">
        <v>530288</v>
      </c>
      <c r="AE7" s="11">
        <f>SUM(AC7:AD7)</f>
        <v>531523</v>
      </c>
      <c r="AF7" s="10">
        <v>1117</v>
      </c>
      <c r="AG7" s="10">
        <v>535884</v>
      </c>
      <c r="AH7" s="11">
        <f>SUM(AF7:AG7)</f>
        <v>537001</v>
      </c>
      <c r="AI7" s="10">
        <v>1025</v>
      </c>
      <c r="AJ7" s="10">
        <v>480298</v>
      </c>
      <c r="AK7" s="11">
        <f>SUM(AI7:AJ7)</f>
        <v>481323</v>
      </c>
    </row>
    <row r="8" spans="1:37" s="3" customFormat="1" ht="15" customHeight="1">
      <c r="A8" s="6" t="s">
        <v>35</v>
      </c>
      <c r="B8" s="10">
        <v>175</v>
      </c>
      <c r="C8" s="10">
        <v>59586</v>
      </c>
      <c r="D8" s="11">
        <f>SUM(B8:C8)</f>
        <v>59761</v>
      </c>
      <c r="E8" s="10">
        <v>169</v>
      </c>
      <c r="F8" s="10">
        <v>47262</v>
      </c>
      <c r="G8" s="11">
        <f>SUM(E8:F8)</f>
        <v>47431</v>
      </c>
      <c r="H8" s="10">
        <v>152</v>
      </c>
      <c r="I8" s="10">
        <v>42302</v>
      </c>
      <c r="J8" s="11">
        <f>SUM(H8:I8)</f>
        <v>42454</v>
      </c>
      <c r="K8" s="10">
        <v>158</v>
      </c>
      <c r="L8" s="10">
        <v>42766</v>
      </c>
      <c r="M8" s="11">
        <f>SUM(K8:L8)</f>
        <v>42924</v>
      </c>
      <c r="N8" s="10">
        <v>127</v>
      </c>
      <c r="O8" s="10">
        <v>36436</v>
      </c>
      <c r="P8" s="11">
        <f>SUM(N8:O8)</f>
        <v>36563</v>
      </c>
      <c r="Q8" s="10">
        <v>113</v>
      </c>
      <c r="R8" s="10">
        <v>30177</v>
      </c>
      <c r="S8" s="11">
        <f>+R8+Q8</f>
        <v>30290</v>
      </c>
      <c r="T8" s="10">
        <v>93</v>
      </c>
      <c r="U8" s="10">
        <v>26417</v>
      </c>
      <c r="V8" s="11">
        <f>+T8+U8</f>
        <v>26510</v>
      </c>
      <c r="W8" s="10">
        <v>74</v>
      </c>
      <c r="X8" s="10">
        <v>21428</v>
      </c>
      <c r="Y8" s="11">
        <f>SUM(W8:X8)</f>
        <v>21502</v>
      </c>
      <c r="Z8" s="10">
        <v>54</v>
      </c>
      <c r="AA8" s="10">
        <v>17969</v>
      </c>
      <c r="AB8" s="11">
        <f>+AA8+Z8</f>
        <v>18023</v>
      </c>
      <c r="AC8" s="10">
        <v>48</v>
      </c>
      <c r="AD8" s="10">
        <v>14853</v>
      </c>
      <c r="AE8" s="11">
        <f>SUM(AC8:AD8)</f>
        <v>14901</v>
      </c>
      <c r="AF8" s="10">
        <v>42</v>
      </c>
      <c r="AG8" s="10">
        <v>14236</v>
      </c>
      <c r="AH8" s="11">
        <f>SUM(AF8:AG8)</f>
        <v>14278</v>
      </c>
      <c r="AI8" s="10">
        <v>47</v>
      </c>
      <c r="AJ8" s="10">
        <v>14617</v>
      </c>
      <c r="AK8" s="11">
        <f>SUM(AI8:AJ8)</f>
        <v>14664</v>
      </c>
    </row>
    <row r="9" spans="1:37" s="3" customFormat="1" ht="15" customHeight="1">
      <c r="A9" s="6" t="s">
        <v>36</v>
      </c>
      <c r="B9" s="10">
        <v>0</v>
      </c>
      <c r="C9" s="10">
        <v>41</v>
      </c>
      <c r="D9" s="11">
        <f>SUM(B9:C9)</f>
        <v>41</v>
      </c>
      <c r="E9" s="10">
        <v>0</v>
      </c>
      <c r="F9" s="10">
        <v>45</v>
      </c>
      <c r="G9" s="11">
        <f>SUM(E9:F9)</f>
        <v>45</v>
      </c>
      <c r="H9" s="10">
        <v>0</v>
      </c>
      <c r="I9" s="10">
        <v>38</v>
      </c>
      <c r="J9" s="11">
        <f>SUM(H9:I9)</f>
        <v>38</v>
      </c>
      <c r="K9" s="10">
        <v>0</v>
      </c>
      <c r="L9" s="10">
        <v>81</v>
      </c>
      <c r="M9" s="11">
        <f>SUM(K9:L9)</f>
        <v>81</v>
      </c>
      <c r="N9" s="10">
        <v>0</v>
      </c>
      <c r="O9" s="10">
        <v>76</v>
      </c>
      <c r="P9" s="11">
        <f>SUM(N9:O9)</f>
        <v>76</v>
      </c>
      <c r="Q9" s="10">
        <v>0</v>
      </c>
      <c r="R9" s="10">
        <v>74</v>
      </c>
      <c r="S9" s="11">
        <f>+R9+Q9</f>
        <v>74</v>
      </c>
      <c r="T9" s="10">
        <v>0</v>
      </c>
      <c r="U9" s="10">
        <v>89</v>
      </c>
      <c r="V9" s="11">
        <f>+T9+U9</f>
        <v>89</v>
      </c>
      <c r="W9" s="10">
        <v>0</v>
      </c>
      <c r="X9" s="10">
        <v>77</v>
      </c>
      <c r="Y9" s="11">
        <f>SUM(W9:X9)</f>
        <v>77</v>
      </c>
      <c r="Z9" s="10">
        <v>0</v>
      </c>
      <c r="AA9" s="10">
        <v>95</v>
      </c>
      <c r="AB9" s="11">
        <f>+AA9+Z9</f>
        <v>95</v>
      </c>
      <c r="AC9" s="10">
        <v>0</v>
      </c>
      <c r="AD9" s="10">
        <v>110</v>
      </c>
      <c r="AE9" s="11">
        <f>SUM(AC9:AD9)</f>
        <v>110</v>
      </c>
      <c r="AF9" s="10">
        <v>0</v>
      </c>
      <c r="AG9" s="10">
        <v>114</v>
      </c>
      <c r="AH9" s="11">
        <f>SUM(AF9:AG9)</f>
        <v>114</v>
      </c>
      <c r="AI9" s="10">
        <v>0</v>
      </c>
      <c r="AJ9" s="10">
        <v>140</v>
      </c>
      <c r="AK9" s="11">
        <f>SUM(AI9:AJ9)</f>
        <v>140</v>
      </c>
    </row>
    <row r="10" spans="1:37" ht="15" customHeight="1">
      <c r="A10" s="18" t="s">
        <v>18</v>
      </c>
      <c r="B10" s="17">
        <f aca="true" t="shared" si="0" ref="B10:I10">SUM(B7:B9)</f>
        <v>2270</v>
      </c>
      <c r="C10" s="17">
        <f t="shared" si="0"/>
        <v>643940</v>
      </c>
      <c r="D10" s="17">
        <f t="shared" si="0"/>
        <v>646210</v>
      </c>
      <c r="E10" s="17">
        <f t="shared" si="0"/>
        <v>2214</v>
      </c>
      <c r="F10" s="17">
        <f t="shared" si="0"/>
        <v>600786</v>
      </c>
      <c r="G10" s="17">
        <f t="shared" si="0"/>
        <v>603000</v>
      </c>
      <c r="H10" s="17">
        <f t="shared" si="0"/>
        <v>2204</v>
      </c>
      <c r="I10" s="17">
        <f t="shared" si="0"/>
        <v>608325</v>
      </c>
      <c r="J10" s="17">
        <f>SUM(H10:I10)</f>
        <v>610529</v>
      </c>
      <c r="K10" s="17">
        <f aca="true" t="shared" si="1" ref="K10:S10">SUM(K7:K9)</f>
        <v>2080</v>
      </c>
      <c r="L10" s="17">
        <f t="shared" si="1"/>
        <v>579178</v>
      </c>
      <c r="M10" s="17">
        <f t="shared" si="1"/>
        <v>581258</v>
      </c>
      <c r="N10" s="17">
        <f t="shared" si="1"/>
        <v>1918</v>
      </c>
      <c r="O10" s="17">
        <f t="shared" si="1"/>
        <v>548053</v>
      </c>
      <c r="P10" s="17">
        <f t="shared" si="1"/>
        <v>549971</v>
      </c>
      <c r="Q10" s="17">
        <f t="shared" si="1"/>
        <v>1737</v>
      </c>
      <c r="R10" s="17">
        <f t="shared" si="1"/>
        <v>512161</v>
      </c>
      <c r="S10" s="17">
        <f t="shared" si="1"/>
        <v>513898</v>
      </c>
      <c r="T10" s="17">
        <f aca="true" t="shared" si="2" ref="T10:Y10">+T7+T8+T9</f>
        <v>1659</v>
      </c>
      <c r="U10" s="17">
        <f t="shared" si="2"/>
        <v>546776</v>
      </c>
      <c r="V10" s="17">
        <f t="shared" si="2"/>
        <v>548435</v>
      </c>
      <c r="W10" s="17">
        <f t="shared" si="2"/>
        <v>1534</v>
      </c>
      <c r="X10" s="17">
        <f t="shared" si="2"/>
        <v>548326</v>
      </c>
      <c r="Y10" s="17">
        <f t="shared" si="2"/>
        <v>549860</v>
      </c>
      <c r="Z10" s="17">
        <f aca="true" t="shared" si="3" ref="Z10:AK10">SUM(Z7:Z9)</f>
        <v>1465</v>
      </c>
      <c r="AA10" s="17">
        <f t="shared" si="3"/>
        <v>583814</v>
      </c>
      <c r="AB10" s="17">
        <f t="shared" si="3"/>
        <v>585279</v>
      </c>
      <c r="AC10" s="17">
        <f t="shared" si="3"/>
        <v>1283</v>
      </c>
      <c r="AD10" s="17">
        <f t="shared" si="3"/>
        <v>545251</v>
      </c>
      <c r="AE10" s="17">
        <f t="shared" si="3"/>
        <v>546534</v>
      </c>
      <c r="AF10" s="17">
        <f t="shared" si="3"/>
        <v>1159</v>
      </c>
      <c r="AG10" s="17">
        <f t="shared" si="3"/>
        <v>550234</v>
      </c>
      <c r="AH10" s="17">
        <f t="shared" si="3"/>
        <v>551393</v>
      </c>
      <c r="AI10" s="17">
        <f t="shared" si="3"/>
        <v>1072</v>
      </c>
      <c r="AJ10" s="17">
        <f t="shared" si="3"/>
        <v>495055</v>
      </c>
      <c r="AK10" s="17">
        <f t="shared" si="3"/>
        <v>496127</v>
      </c>
    </row>
    <row r="11" spans="1:13" ht="15" customHeight="1">
      <c r="A11" s="31" t="s">
        <v>42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ht="15" customHeight="1">
      <c r="A12" s="3" t="s">
        <v>47</v>
      </c>
    </row>
    <row r="13" spans="1:27" ht="15" customHeight="1">
      <c r="A13" s="32" t="s">
        <v>48</v>
      </c>
      <c r="O13" s="26"/>
      <c r="R13" s="26"/>
      <c r="U13" s="26"/>
      <c r="X13" s="26"/>
      <c r="AA13" s="26"/>
    </row>
    <row r="14" spans="1:27" ht="15" customHeight="1">
      <c r="A14" s="2" t="s">
        <v>60</v>
      </c>
      <c r="I14" s="19"/>
      <c r="O14" s="19"/>
      <c r="R14" s="19"/>
      <c r="U14" s="19"/>
      <c r="X14" s="19"/>
      <c r="AA14" s="19"/>
    </row>
    <row r="15" spans="1:27" ht="15" customHeight="1">
      <c r="A15" s="2" t="s">
        <v>44</v>
      </c>
      <c r="X15" s="19"/>
      <c r="AA15" s="19"/>
    </row>
    <row r="16" ht="15" customHeight="1">
      <c r="O16" s="19"/>
    </row>
    <row r="17" ht="15" customHeight="1">
      <c r="F17" s="19"/>
    </row>
    <row r="20" spans="2:37" ht="1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</row>
    <row r="24" spans="15:27" ht="15" customHeight="1">
      <c r="O24" s="19"/>
      <c r="R24" s="19"/>
      <c r="U24" s="19"/>
      <c r="X24" s="19"/>
      <c r="AA24" s="19"/>
    </row>
  </sheetData>
  <mergeCells count="12">
    <mergeCell ref="B5:D5"/>
    <mergeCell ref="E5:G5"/>
    <mergeCell ref="H5:J5"/>
    <mergeCell ref="K5:M5"/>
    <mergeCell ref="AI5:AK5"/>
    <mergeCell ref="T5:V5"/>
    <mergeCell ref="Q5:S5"/>
    <mergeCell ref="N5:P5"/>
    <mergeCell ref="AC5:AE5"/>
    <mergeCell ref="AF5:AH5"/>
    <mergeCell ref="Z5:AB5"/>
    <mergeCell ref="W5:Y5"/>
  </mergeCells>
  <printOptions/>
  <pageMargins left="0.37" right="0.42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iies0067</cp:lastModifiedBy>
  <cp:lastPrinted>2013-03-05T12:16:26Z</cp:lastPrinted>
  <dcterms:created xsi:type="dcterms:W3CDTF">2003-12-05T11:41:59Z</dcterms:created>
  <dcterms:modified xsi:type="dcterms:W3CDTF">2013-03-13T16:38:57Z</dcterms:modified>
  <cp:category/>
  <cp:version/>
  <cp:contentType/>
  <cp:contentStatus/>
</cp:coreProperties>
</file>